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2510" windowHeight="4620"/>
  </bookViews>
  <sheets>
    <sheet name="final list" sheetId="3" r:id="rId1"/>
  </sheets>
  <definedNames>
    <definedName name="_xlnm.Print_Area" localSheetId="0">'final list'!$A$1:$AD$9</definedName>
  </definedNames>
  <calcPr calcId="125725"/>
</workbook>
</file>

<file path=xl/calcChain.xml><?xml version="1.0" encoding="utf-8"?>
<calcChain xmlns="http://schemas.openxmlformats.org/spreadsheetml/2006/main">
  <c r="Z46" i="3"/>
  <c r="V46"/>
  <c r="Q46"/>
  <c r="M46"/>
  <c r="I46"/>
  <c r="Z45"/>
  <c r="V45"/>
  <c r="Q45"/>
  <c r="M45"/>
  <c r="I45"/>
  <c r="Z44"/>
  <c r="V44"/>
  <c r="Q44"/>
  <c r="M44"/>
  <c r="I44"/>
  <c r="Z43"/>
  <c r="V43"/>
  <c r="AC43" s="1"/>
  <c r="Q43"/>
  <c r="M43"/>
  <c r="I43"/>
  <c r="Z42"/>
  <c r="V42"/>
  <c r="Q42"/>
  <c r="M42"/>
  <c r="I42"/>
  <c r="Z41"/>
  <c r="V41"/>
  <c r="Q41"/>
  <c r="M41"/>
  <c r="I41"/>
  <c r="AC41" s="1"/>
  <c r="Z40"/>
  <c r="V40"/>
  <c r="Q40"/>
  <c r="M40"/>
  <c r="I40"/>
  <c r="AC40" s="1"/>
  <c r="Z39"/>
  <c r="V39"/>
  <c r="Q39"/>
  <c r="M39"/>
  <c r="I39"/>
  <c r="Z38"/>
  <c r="AC38" s="1"/>
  <c r="V38"/>
  <c r="Q38"/>
  <c r="M38"/>
  <c r="I38"/>
  <c r="Z37"/>
  <c r="V37"/>
  <c r="Q37"/>
  <c r="M37"/>
  <c r="I37"/>
  <c r="Z36"/>
  <c r="AC36" s="1"/>
  <c r="V36"/>
  <c r="Q36"/>
  <c r="M36"/>
  <c r="I36"/>
  <c r="Z35"/>
  <c r="V35"/>
  <c r="Q35"/>
  <c r="M35"/>
  <c r="I35"/>
  <c r="AC35" s="1"/>
  <c r="Z34"/>
  <c r="V34"/>
  <c r="Q34"/>
  <c r="M34"/>
  <c r="I34"/>
  <c r="Z33"/>
  <c r="V33"/>
  <c r="Q33"/>
  <c r="M33"/>
  <c r="I33"/>
  <c r="Z32"/>
  <c r="V32"/>
  <c r="Q32"/>
  <c r="M32"/>
  <c r="I32"/>
  <c r="Z31"/>
  <c r="AC31" s="1"/>
  <c r="V31"/>
  <c r="Q31"/>
  <c r="M31"/>
  <c r="I31"/>
  <c r="Z30"/>
  <c r="V30"/>
  <c r="Q30"/>
  <c r="M30"/>
  <c r="I30"/>
  <c r="Z29"/>
  <c r="V29"/>
  <c r="Q29"/>
  <c r="M29"/>
  <c r="I29"/>
  <c r="Z28"/>
  <c r="AC28" s="1"/>
  <c r="V28"/>
  <c r="Q28"/>
  <c r="M28"/>
  <c r="I28"/>
  <c r="Z27"/>
  <c r="V27"/>
  <c r="Q27"/>
  <c r="M27"/>
  <c r="I27"/>
  <c r="Z26"/>
  <c r="V26"/>
  <c r="Q26"/>
  <c r="M26"/>
  <c r="I26"/>
  <c r="Z25"/>
  <c r="V25"/>
  <c r="Q25"/>
  <c r="M25"/>
  <c r="I25"/>
  <c r="Z24"/>
  <c r="V24"/>
  <c r="Q24"/>
  <c r="M24"/>
  <c r="I24"/>
  <c r="Z23"/>
  <c r="V23"/>
  <c r="Q23"/>
  <c r="M23"/>
  <c r="I23"/>
  <c r="Z22"/>
  <c r="V22"/>
  <c r="AC22" s="1"/>
  <c r="Q22"/>
  <c r="M22"/>
  <c r="I22"/>
  <c r="Z21"/>
  <c r="V21"/>
  <c r="Q21"/>
  <c r="M21"/>
  <c r="I21"/>
  <c r="Z20"/>
  <c r="V20"/>
  <c r="Q20"/>
  <c r="M20"/>
  <c r="I20"/>
  <c r="Z19"/>
  <c r="V19"/>
  <c r="AC19" s="1"/>
  <c r="Q19"/>
  <c r="M19"/>
  <c r="I19"/>
  <c r="Z18"/>
  <c r="V18"/>
  <c r="Q18"/>
  <c r="M18"/>
  <c r="I18"/>
  <c r="Z17"/>
  <c r="V17"/>
  <c r="Q17"/>
  <c r="M17"/>
  <c r="I17"/>
  <c r="Z16"/>
  <c r="V16"/>
  <c r="Q16"/>
  <c r="M16"/>
  <c r="I16"/>
  <c r="Z15"/>
  <c r="V15"/>
  <c r="Q15"/>
  <c r="M15"/>
  <c r="I15"/>
  <c r="Z14"/>
  <c r="V14"/>
  <c r="Q14"/>
  <c r="M14"/>
  <c r="I14"/>
  <c r="Z13"/>
  <c r="V13"/>
  <c r="Q13"/>
  <c r="M13"/>
  <c r="I13"/>
  <c r="Z12"/>
  <c r="V12"/>
  <c r="Q12"/>
  <c r="M12"/>
  <c r="I12"/>
  <c r="Z11"/>
  <c r="V11"/>
  <c r="Q11"/>
  <c r="M11"/>
  <c r="I11"/>
  <c r="Z10"/>
  <c r="V10"/>
  <c r="Q10"/>
  <c r="M10"/>
  <c r="I10"/>
  <c r="Z9"/>
  <c r="V9"/>
  <c r="Q9"/>
  <c r="M9"/>
  <c r="I9"/>
  <c r="Z8"/>
  <c r="V8"/>
  <c r="Q8"/>
  <c r="M8"/>
  <c r="I8"/>
  <c r="Z5"/>
  <c r="Z6"/>
  <c r="Z7"/>
  <c r="V5"/>
  <c r="V6"/>
  <c r="V7"/>
  <c r="AC7" s="1"/>
  <c r="Q5"/>
  <c r="Q6"/>
  <c r="Q7"/>
  <c r="M5"/>
  <c r="M6"/>
  <c r="M7"/>
  <c r="Z4"/>
  <c r="Q4"/>
  <c r="M4"/>
  <c r="I5"/>
  <c r="I6"/>
  <c r="I7"/>
  <c r="I4"/>
  <c r="AC4" s="1"/>
  <c r="V4"/>
  <c r="AC15" l="1"/>
  <c r="AC39"/>
  <c r="AC14"/>
  <c r="AC46"/>
  <c r="AC44"/>
  <c r="AC42"/>
  <c r="AC9"/>
  <c r="AC17"/>
  <c r="AC18"/>
  <c r="AC45"/>
  <c r="AC5"/>
  <c r="AC21"/>
  <c r="AC26"/>
  <c r="AC34"/>
  <c r="AC13"/>
  <c r="AC8"/>
  <c r="AC11"/>
  <c r="AC16"/>
  <c r="AC24"/>
  <c r="AC32"/>
  <c r="AC37"/>
  <c r="AC33"/>
  <c r="AC30"/>
  <c r="AC29"/>
  <c r="AC27"/>
  <c r="AC25"/>
  <c r="AC23"/>
  <c r="AC20"/>
  <c r="AC12"/>
  <c r="AC10"/>
  <c r="AC6"/>
</calcChain>
</file>

<file path=xl/sharedStrings.xml><?xml version="1.0" encoding="utf-8"?>
<sst xmlns="http://schemas.openxmlformats.org/spreadsheetml/2006/main" count="415" uniqueCount="339">
  <si>
    <t xml:space="preserve"> Address of the Applicant</t>
  </si>
  <si>
    <t>Name  of the Applicant</t>
  </si>
  <si>
    <t>HSC</t>
  </si>
  <si>
    <t>Total Mark</t>
  </si>
  <si>
    <t>Mark Secured</t>
  </si>
  <si>
    <t>CHSE</t>
  </si>
  <si>
    <t>Graduation</t>
  </si>
  <si>
    <t>Date of Birth</t>
  </si>
  <si>
    <t>Experience</t>
  </si>
  <si>
    <t>% of Marks Secured</t>
  </si>
  <si>
    <t>Remark</t>
  </si>
  <si>
    <t xml:space="preserve">Other
 Qulaification </t>
  </si>
  <si>
    <t xml:space="preserve">Weightage </t>
  </si>
  <si>
    <t>Weighatge</t>
  </si>
  <si>
    <t xml:space="preserve">Total weightage </t>
  </si>
  <si>
    <t xml:space="preserve">Post 
Graduation </t>
  </si>
  <si>
    <t>Sl.No</t>
  </si>
  <si>
    <t>Subject</t>
  </si>
  <si>
    <t>Weightage in Experience</t>
  </si>
  <si>
    <t>Age as on…</t>
  </si>
  <si>
    <t>Ghanashyam Nayak</t>
  </si>
  <si>
    <r>
      <t xml:space="preserve">At-Azimabad, Jail Road, Dist-Balasore-756001. </t>
    </r>
    <r>
      <rPr>
        <b/>
        <sz val="15"/>
        <color theme="1"/>
        <rFont val="Calibri"/>
        <family val="2"/>
        <scheme val="minor"/>
      </rPr>
      <t>Ph No-9040350039</t>
    </r>
  </si>
  <si>
    <t>22.06.1994</t>
  </si>
  <si>
    <t>30 years</t>
  </si>
  <si>
    <t>67.83./.</t>
  </si>
  <si>
    <t>88.72./.</t>
  </si>
  <si>
    <t>59.33./.</t>
  </si>
  <si>
    <t>M.A- (Yoga)</t>
  </si>
  <si>
    <t>77.5./.</t>
  </si>
  <si>
    <t>M.SC- (Yoga &amp; Value Education)</t>
  </si>
  <si>
    <t>2604 Days</t>
  </si>
  <si>
    <t xml:space="preserve">The applicant has done his 12th in science and Diploma in Yoga. We have considered Diploma under CHSE. </t>
  </si>
  <si>
    <t>Sachidananda Giri</t>
  </si>
  <si>
    <r>
      <t xml:space="preserve">At/PO-Chamargan, Via-Laxmannath, PS-Raibani, Jaleswar,  Dist-Balasore-756032. </t>
    </r>
    <r>
      <rPr>
        <b/>
        <sz val="15"/>
        <color theme="1"/>
        <rFont val="Calibri"/>
        <family val="2"/>
        <scheme val="minor"/>
      </rPr>
      <t>Ph No-6371599646</t>
    </r>
  </si>
  <si>
    <t>22.06.2000</t>
  </si>
  <si>
    <t>24 years</t>
  </si>
  <si>
    <t>45.33./.</t>
  </si>
  <si>
    <t>82.90./.</t>
  </si>
  <si>
    <t>69./.</t>
  </si>
  <si>
    <t>C.P.Ed (Physical Education)</t>
  </si>
  <si>
    <t>Saroj Ku Das</t>
  </si>
  <si>
    <r>
      <t xml:space="preserve">C/O-Nikkamal Das, At-Bikasnagar, Angargadia,  Dist-Balasore-756001.  </t>
    </r>
    <r>
      <rPr>
        <b/>
        <sz val="15"/>
        <color theme="1"/>
        <rFont val="Calibri"/>
        <family val="2"/>
        <scheme val="minor"/>
      </rPr>
      <t>Ph No-9827991083/ 6371802277</t>
    </r>
  </si>
  <si>
    <t>24.12.1992</t>
  </si>
  <si>
    <t>33 years</t>
  </si>
  <si>
    <t>77.6./.</t>
  </si>
  <si>
    <t>67./.</t>
  </si>
  <si>
    <t>60.62./.</t>
  </si>
  <si>
    <t>JP Sucharita Mohapatra</t>
  </si>
  <si>
    <r>
      <t xml:space="preserve">C/O-Mamina Studio, At-AB College Square, PO/Via-Basudevpur,  Dist-Bhadrak-756125.  </t>
    </r>
    <r>
      <rPr>
        <b/>
        <sz val="15"/>
        <color theme="1"/>
        <rFont val="Calibri"/>
        <family val="2"/>
        <scheme val="minor"/>
      </rPr>
      <t>Ph No-7064545066</t>
    </r>
  </si>
  <si>
    <t>25.10.1099</t>
  </si>
  <si>
    <t>26 years</t>
  </si>
  <si>
    <t>75.66./.</t>
  </si>
  <si>
    <t>50.33./.</t>
  </si>
  <si>
    <t>55.95./.</t>
  </si>
  <si>
    <t>P.G Diploma (Yoga Education)</t>
  </si>
  <si>
    <t>The applicant has computer literacy.</t>
  </si>
  <si>
    <t>Bhagyashree Das</t>
  </si>
  <si>
    <r>
      <t xml:space="preserve"> At-Ganeswarpur, PO-Januganj, Dist-Balasore-756019.  </t>
    </r>
    <r>
      <rPr>
        <b/>
        <sz val="15"/>
        <color theme="1"/>
        <rFont val="Calibri"/>
        <family val="2"/>
        <scheme val="minor"/>
      </rPr>
      <t>Ph No-9556323800/ 7381834761</t>
    </r>
  </si>
  <si>
    <t>02.07.1999</t>
  </si>
  <si>
    <t>72./.</t>
  </si>
  <si>
    <t>45.16./.</t>
  </si>
  <si>
    <t>57.57./.</t>
  </si>
  <si>
    <t>P.G Diploma (Yoga Therapy)</t>
  </si>
  <si>
    <t>Debasis Pandia</t>
  </si>
  <si>
    <r>
      <t xml:space="preserve"> At-Jayanagar, PO- Sahasapura, Via-Ananta, PS-Soro,  Dist-Balasore-756046.  </t>
    </r>
    <r>
      <rPr>
        <b/>
        <sz val="15"/>
        <color theme="1"/>
        <rFont val="Calibri"/>
        <family val="2"/>
        <scheme val="minor"/>
      </rPr>
      <t>Ph No-9348999232</t>
    </r>
  </si>
  <si>
    <t>25.10.1998</t>
  </si>
  <si>
    <t>27 years</t>
  </si>
  <si>
    <t>74.83./.</t>
  </si>
  <si>
    <t>66./.</t>
  </si>
  <si>
    <t>62.79./.</t>
  </si>
  <si>
    <t>B.P Ed</t>
  </si>
  <si>
    <t>Pranati Sahoo</t>
  </si>
  <si>
    <r>
      <t xml:space="preserve"> At-Sujanagar, PO- Gulnagar, Dist-Kendrapada-754211.  </t>
    </r>
    <r>
      <rPr>
        <b/>
        <sz val="15"/>
        <color theme="1"/>
        <rFont val="Calibri"/>
        <family val="2"/>
        <scheme val="minor"/>
      </rPr>
      <t>Ph No-8658598865</t>
    </r>
  </si>
  <si>
    <t>11.03.2003</t>
  </si>
  <si>
    <t>21 years</t>
  </si>
  <si>
    <t>48.83./.</t>
  </si>
  <si>
    <t>58./.</t>
  </si>
  <si>
    <t>79.70./.</t>
  </si>
  <si>
    <t>The applicant has not done any specific courses needed for this post according to guideline.</t>
  </si>
  <si>
    <t>Sushanta Behera</t>
  </si>
  <si>
    <r>
      <t xml:space="preserve"> At-Tina, PO- Barunsing, Dist-Balasore- 756060 .  </t>
    </r>
    <r>
      <rPr>
        <b/>
        <sz val="15"/>
        <color theme="1"/>
        <rFont val="Calibri"/>
        <family val="2"/>
        <scheme val="minor"/>
      </rPr>
      <t>Ph No-7327052432</t>
    </r>
  </si>
  <si>
    <t>06.06.1986</t>
  </si>
  <si>
    <t>39 years</t>
  </si>
  <si>
    <t>57.2./.</t>
  </si>
  <si>
    <t>43.21./.</t>
  </si>
  <si>
    <t>87.45./.</t>
  </si>
  <si>
    <t>M.A- (Odia)</t>
  </si>
  <si>
    <t>70./.</t>
  </si>
  <si>
    <t>6601 Days</t>
  </si>
  <si>
    <t xml:space="preserve">The applicant has done his 12th in Arts and Diploma in Yoga. We have considered Diploma under CHSE. The applicant has done B.ED and PGDCA. </t>
  </si>
  <si>
    <t>Rashmi Ranjanee Behera</t>
  </si>
  <si>
    <r>
      <t xml:space="preserve"> At-Sujanagar, PO- Gulnagar, Dist-Kendrapada-754211.   </t>
    </r>
    <r>
      <rPr>
        <b/>
        <sz val="15"/>
        <color theme="1"/>
        <rFont val="Calibri"/>
        <family val="2"/>
        <scheme val="minor"/>
      </rPr>
      <t>Ph No-8260968053</t>
    </r>
  </si>
  <si>
    <t>20.03.2003</t>
  </si>
  <si>
    <t>60./.</t>
  </si>
  <si>
    <t>55.83./.</t>
  </si>
  <si>
    <t>75.90./.</t>
  </si>
  <si>
    <t>Sangita Das</t>
  </si>
  <si>
    <r>
      <t xml:space="preserve"> C/O-Sarthak Rout, At/PO-Balia, Near-Fitness Club,  Dist-Balasore- 756056 .  </t>
    </r>
    <r>
      <rPr>
        <b/>
        <sz val="15"/>
        <color theme="1"/>
        <rFont val="Calibri"/>
        <family val="2"/>
        <scheme val="minor"/>
      </rPr>
      <t>Ph No-9337837685</t>
    </r>
  </si>
  <si>
    <t>14.05.1989</t>
  </si>
  <si>
    <t>35 years</t>
  </si>
  <si>
    <t>73.06./.</t>
  </si>
  <si>
    <t>45.22./.</t>
  </si>
  <si>
    <t>50.55./.</t>
  </si>
  <si>
    <t>P.G Diploma (Yoga)</t>
  </si>
  <si>
    <t>5167 Days</t>
  </si>
  <si>
    <t>Sarmistha Mohanty</t>
  </si>
  <si>
    <r>
      <t xml:space="preserve"> At/PO-Panchpada, Dist-Balasore-756027.   </t>
    </r>
    <r>
      <rPr>
        <b/>
        <sz val="15"/>
        <color theme="1"/>
        <rFont val="Calibri"/>
        <family val="2"/>
        <scheme val="minor"/>
      </rPr>
      <t>Ph No-9438455710</t>
    </r>
  </si>
  <si>
    <t>01.03.1991</t>
  </si>
  <si>
    <t>34 years</t>
  </si>
  <si>
    <t>35.86./.</t>
  </si>
  <si>
    <t>40.16./.</t>
  </si>
  <si>
    <t>42.71./.</t>
  </si>
  <si>
    <t>P.G Diploma (YogaTherapy)</t>
  </si>
  <si>
    <t>Sushila Mohanty</t>
  </si>
  <si>
    <r>
      <t xml:space="preserve"> At/PO-Balia, Dist-Balasore-756056.   </t>
    </r>
    <r>
      <rPr>
        <b/>
        <sz val="15"/>
        <color theme="1"/>
        <rFont val="Calibri"/>
        <family val="2"/>
        <scheme val="minor"/>
      </rPr>
      <t>Ph No-9776944153</t>
    </r>
  </si>
  <si>
    <t>06.07.1991</t>
  </si>
  <si>
    <t>40.83./.</t>
  </si>
  <si>
    <t>56.05./.</t>
  </si>
  <si>
    <t>Chinmayee Mohanty</t>
  </si>
  <si>
    <t>50.26./.</t>
  </si>
  <si>
    <r>
      <t xml:space="preserve"> At-Asankhali, PO- Paikasahi, PS-Rasgobindapur, Dist-Mayurbhanj-757052.   </t>
    </r>
    <r>
      <rPr>
        <b/>
        <sz val="15"/>
        <color theme="1"/>
        <rFont val="Calibri"/>
        <family val="2"/>
        <scheme val="minor"/>
      </rPr>
      <t>Ph No-6372775402</t>
    </r>
  </si>
  <si>
    <t>12.02.1985</t>
  </si>
  <si>
    <t>40 years</t>
  </si>
  <si>
    <t>63.2./.</t>
  </si>
  <si>
    <t>49.77./.</t>
  </si>
  <si>
    <t>49.27./.</t>
  </si>
  <si>
    <t>The applicant has done Diploma in Elementary Education.</t>
  </si>
  <si>
    <t>Debasmita Barik</t>
  </si>
  <si>
    <r>
      <t xml:space="preserve"> At/PO-Balia, Via-Kuruda, Near-Radhakrishna Temple, Balia, Dist-Balasore-756056.   </t>
    </r>
    <r>
      <rPr>
        <b/>
        <sz val="15"/>
        <color theme="1"/>
        <rFont val="Calibri"/>
        <family val="2"/>
        <scheme val="minor"/>
      </rPr>
      <t>Ph No-8658364816</t>
    </r>
  </si>
  <si>
    <t>01.07.1993</t>
  </si>
  <si>
    <t>32 years</t>
  </si>
  <si>
    <t>54.6./.</t>
  </si>
  <si>
    <t>53./.</t>
  </si>
  <si>
    <t>47.16./.</t>
  </si>
  <si>
    <t>The applicant has done post graduate diploma in disaster management and has done ass. Yog teacher's training from patanjali Yoga peeth Odisha.</t>
  </si>
  <si>
    <t>Debiarchana Sahu</t>
  </si>
  <si>
    <r>
      <t xml:space="preserve">C/O-Healthy life yoga Mahabidyalaya, AT/PO-Chidiapolo, Behind Tanishq Jewelley, Vivekananda Marg, Dist-Balasore-756001. </t>
    </r>
    <r>
      <rPr>
        <b/>
        <sz val="15"/>
        <color theme="1"/>
        <rFont val="Calibri"/>
        <family val="2"/>
        <scheme val="minor"/>
      </rPr>
      <t>Ph No-8658367315</t>
    </r>
  </si>
  <si>
    <t>24.05.1998</t>
  </si>
  <si>
    <t>64.5./.</t>
  </si>
  <si>
    <t>63.66./.</t>
  </si>
  <si>
    <t>70.45./.</t>
  </si>
  <si>
    <t>735 Days</t>
  </si>
  <si>
    <t xml:space="preserve">The applicant is doing MA in Yoga (continuing) and has done PGDCA. The applicant's experience certificate dates mentioned are not clear. </t>
  </si>
  <si>
    <t>Rashmita Nayak</t>
  </si>
  <si>
    <r>
      <t xml:space="preserve">D/O-Sarat chandra Nayak, AT-Radhakishorepur, PO-Pundal, Via-Mitrapur,  Dist-Balasore-756020. </t>
    </r>
    <r>
      <rPr>
        <b/>
        <sz val="15"/>
        <color theme="1"/>
        <rFont val="Calibri"/>
        <family val="2"/>
        <scheme val="minor"/>
      </rPr>
      <t>Ph No-977655845</t>
    </r>
  </si>
  <si>
    <t>13.04.1992</t>
  </si>
  <si>
    <t>47.25./.</t>
  </si>
  <si>
    <t>59./.</t>
  </si>
  <si>
    <t>52.05./.</t>
  </si>
  <si>
    <t>M.A (Sanskrit)</t>
  </si>
  <si>
    <t>82.65./.</t>
  </si>
  <si>
    <t>1131 Days</t>
  </si>
  <si>
    <t>The applicant  has done B.ED &amp; M.PHIL in Sanskrit and cleared OSSTET.</t>
  </si>
  <si>
    <t>Bhakta Ranjan Mahala</t>
  </si>
  <si>
    <r>
      <t xml:space="preserve"> At-Sarasatia, PO- Govindpur, Sub Dist-Khaira,  Dist-Balasore-756049.   </t>
    </r>
    <r>
      <rPr>
        <b/>
        <sz val="15"/>
        <color theme="1"/>
        <rFont val="Calibri"/>
        <family val="2"/>
        <scheme val="minor"/>
      </rPr>
      <t>Ph No-8910718662</t>
    </r>
  </si>
  <si>
    <t>06.02.2002</t>
  </si>
  <si>
    <t>22 years</t>
  </si>
  <si>
    <t>50.5./.</t>
  </si>
  <si>
    <t>63.57./.</t>
  </si>
  <si>
    <t>Truptimai Mahalik</t>
  </si>
  <si>
    <r>
      <t xml:space="preserve"> At/PO-Kharasahapur, PS-Soro,  Dist-Balasore-756046.   </t>
    </r>
    <r>
      <rPr>
        <b/>
        <sz val="15"/>
        <color theme="1"/>
        <rFont val="Calibri"/>
        <family val="2"/>
        <scheme val="minor"/>
      </rPr>
      <t>Ph No-9040435648/ 9861837820</t>
    </r>
  </si>
  <si>
    <t>11.04.2002</t>
  </si>
  <si>
    <t>23 years</t>
  </si>
  <si>
    <t>75.83./.</t>
  </si>
  <si>
    <t>73.83./.</t>
  </si>
  <si>
    <t>75./.</t>
  </si>
  <si>
    <t>The applicant has done PGDCA.</t>
  </si>
  <si>
    <t>Sabita Dalei</t>
  </si>
  <si>
    <r>
      <t xml:space="preserve"> At-Baniagan, PO-Patna, PS-Nilagiri, Dist-Balasore-756020-</t>
    </r>
    <r>
      <rPr>
        <b/>
        <sz val="15"/>
        <color theme="1"/>
        <rFont val="Calibri"/>
        <family val="2"/>
        <scheme val="minor"/>
      </rPr>
      <t>Ph No-9777006035</t>
    </r>
  </si>
  <si>
    <t>04.08.1997</t>
  </si>
  <si>
    <t>28 years</t>
  </si>
  <si>
    <t>45./.</t>
  </si>
  <si>
    <t>63.5./.</t>
  </si>
  <si>
    <t>Madhusmita Mohanta</t>
  </si>
  <si>
    <r>
      <t xml:space="preserve"> At-Jamugadia, PO-Karamsole, Via-Krushnachandrapur, Dist-Mayurbhanj-757029. </t>
    </r>
    <r>
      <rPr>
        <b/>
        <sz val="15"/>
        <color theme="1"/>
        <rFont val="Calibri"/>
        <family val="2"/>
        <scheme val="minor"/>
      </rPr>
      <t>Ph No-9692931508</t>
    </r>
  </si>
  <si>
    <t>13.09.2002</t>
  </si>
  <si>
    <t>44.33./.</t>
  </si>
  <si>
    <t>83.25./.</t>
  </si>
  <si>
    <t>74.03./.</t>
  </si>
  <si>
    <t>Trupti Sandipta Pradhan</t>
  </si>
  <si>
    <r>
      <t xml:space="preserve">C/O-Chandan Ku Sahu, At-Mahamadabad, PO-Srijung, Via-Gopalpur, Dist-Balasore-756044. </t>
    </r>
    <r>
      <rPr>
        <b/>
        <sz val="15"/>
        <color theme="1"/>
        <rFont val="Calibri"/>
        <family val="2"/>
        <scheme val="minor"/>
      </rPr>
      <t>Ph No-7608800332</t>
    </r>
  </si>
  <si>
    <t>08.01.1997</t>
  </si>
  <si>
    <t>39.5./.</t>
  </si>
  <si>
    <t>40.66./.</t>
  </si>
  <si>
    <t>56.94./.</t>
  </si>
  <si>
    <t>Digambar Mohanta</t>
  </si>
  <si>
    <r>
      <t xml:space="preserve">S/O-Surendranath Mohanta, At/PO-Purikhunta, Via-B. Sathilo, PS-Betnoti, Dist-Mayurbhanj-757100. </t>
    </r>
    <r>
      <rPr>
        <b/>
        <sz val="15"/>
        <color theme="1"/>
        <rFont val="Calibri"/>
        <family val="2"/>
        <scheme val="minor"/>
      </rPr>
      <t>Ph No-9348792016</t>
    </r>
  </si>
  <si>
    <t>06.06.1993</t>
  </si>
  <si>
    <t>57.83./.</t>
  </si>
  <si>
    <t>63.53./.</t>
  </si>
  <si>
    <t>Babita Giri</t>
  </si>
  <si>
    <r>
      <t>At-Dharamduar, PO-Ghantua, Via-Singla, PS-Jaleswar, Dist-Balasore-756023.-</t>
    </r>
    <r>
      <rPr>
        <b/>
        <sz val="15"/>
        <color theme="1"/>
        <rFont val="Calibri"/>
        <family val="2"/>
        <scheme val="minor"/>
      </rPr>
      <t>Ph No-8249252268</t>
    </r>
  </si>
  <si>
    <t>22.05.1995</t>
  </si>
  <si>
    <t>52.5./.</t>
  </si>
  <si>
    <t>52.55./.</t>
  </si>
  <si>
    <t>Bachelor of Physical Education</t>
  </si>
  <si>
    <t xml:space="preserve">The applicant has done Master in Physical Education (MPED) after Bachelors in Physical Education (BPED). </t>
  </si>
  <si>
    <t>Rajeswar Mohanty</t>
  </si>
  <si>
    <t>09.07.2003</t>
  </si>
  <si>
    <t>50./.</t>
  </si>
  <si>
    <t>57.33./.</t>
  </si>
  <si>
    <t>Certificate course in Physical Education (CPED)</t>
  </si>
  <si>
    <t>Lipirani Sahu</t>
  </si>
  <si>
    <r>
      <t>At/PO-Khurintia, Via-Nalagaja, PS-Morada, Dist-Mayurbhanj-757073-</t>
    </r>
    <r>
      <rPr>
        <b/>
        <sz val="15"/>
        <color theme="1"/>
        <rFont val="Calibri"/>
        <family val="2"/>
        <scheme val="minor"/>
      </rPr>
      <t>Ph No-9692742803</t>
    </r>
  </si>
  <si>
    <r>
      <t>C/O-Harendra Sahu, At/PO-Gilajodi, Via-Jamsuli, PS-Singla, Dist-Balasore-756081-</t>
    </r>
    <r>
      <rPr>
        <b/>
        <sz val="15"/>
        <color theme="1"/>
        <rFont val="Calibri"/>
        <family val="2"/>
        <scheme val="minor"/>
      </rPr>
      <t>Ph No-8260962627</t>
    </r>
  </si>
  <si>
    <t>15.06.2000</t>
  </si>
  <si>
    <t>66.66./.</t>
  </si>
  <si>
    <t>38.16./.</t>
  </si>
  <si>
    <t>58.96./.</t>
  </si>
  <si>
    <t>Sociology</t>
  </si>
  <si>
    <t>64./.</t>
  </si>
  <si>
    <t>Sisuranjan Mohanty</t>
  </si>
  <si>
    <r>
      <t>At-Bijipur, PO-Sankheswar, PS-Tirtol, Dist-Jagatsingpur-754137.</t>
    </r>
    <r>
      <rPr>
        <b/>
        <sz val="15"/>
        <color theme="1"/>
        <rFont val="Calibri"/>
        <family val="2"/>
        <scheme val="minor"/>
      </rPr>
      <t>Ph No-7504780959</t>
    </r>
  </si>
  <si>
    <t>24.04.1997</t>
  </si>
  <si>
    <t>42.16./.</t>
  </si>
  <si>
    <t>42.28./.</t>
  </si>
  <si>
    <t>61 Days</t>
  </si>
  <si>
    <t xml:space="preserve">The applicant has completed 12.5 days of Ashtang Yoga theoritical, practical and ground training. </t>
  </si>
  <si>
    <t>Keshab Chandra Bhanja</t>
  </si>
  <si>
    <r>
      <t>At-Praharajpur, PO-Nafrai, PS-Bhograi, Dist-Balasore-756037.</t>
    </r>
    <r>
      <rPr>
        <b/>
        <sz val="15"/>
        <color theme="1"/>
        <rFont val="Calibri"/>
        <family val="2"/>
        <scheme val="minor"/>
      </rPr>
      <t>Ph No-7008848099</t>
    </r>
  </si>
  <si>
    <t>25.2.1987</t>
  </si>
  <si>
    <t>66.93./.</t>
  </si>
  <si>
    <t>70.93./.</t>
  </si>
  <si>
    <t>1822 Days</t>
  </si>
  <si>
    <t>The applicant has no relevent qualification for this post.</t>
  </si>
  <si>
    <t>Priyanka Gochhayat</t>
  </si>
  <si>
    <r>
      <t>At-Bikashnagar, Angargadia,PO-Balasore (M), Dist-Balasore-756001.</t>
    </r>
    <r>
      <rPr>
        <b/>
        <sz val="15"/>
        <color theme="1"/>
        <rFont val="Calibri"/>
        <family val="2"/>
        <scheme val="minor"/>
      </rPr>
      <t>Ph No-9348902331</t>
    </r>
  </si>
  <si>
    <t>01.06.1989</t>
  </si>
  <si>
    <t>39.6./.</t>
  </si>
  <si>
    <t>41.33./.</t>
  </si>
  <si>
    <t>51.22./.</t>
  </si>
  <si>
    <t>P.G Diploma (Yoga Teacher)</t>
  </si>
  <si>
    <t>118 Days</t>
  </si>
  <si>
    <t>Harichandan Das</t>
  </si>
  <si>
    <r>
      <t>At-Hatiagand, PO-Kanrali, PS-Remuna, Dist-Balasore-756019.</t>
    </r>
    <r>
      <rPr>
        <b/>
        <sz val="15"/>
        <color theme="1"/>
        <rFont val="Calibri"/>
        <family val="2"/>
        <scheme val="minor"/>
      </rPr>
      <t>Ph No-8144942350</t>
    </r>
  </si>
  <si>
    <t>03.02.1998</t>
  </si>
  <si>
    <t>53.16./.</t>
  </si>
  <si>
    <t>60.70./.</t>
  </si>
  <si>
    <t>1228 Days</t>
  </si>
  <si>
    <t>Deepak Kumar Behera</t>
  </si>
  <si>
    <r>
      <t>At-Kainipura, PO-Sailong, PS-Ghasipura, Dist-Keonjhar-758015.</t>
    </r>
    <r>
      <rPr>
        <b/>
        <sz val="15"/>
        <color theme="1"/>
        <rFont val="Calibri"/>
        <family val="2"/>
        <scheme val="minor"/>
      </rPr>
      <t>Ph No-9861613214</t>
    </r>
  </si>
  <si>
    <t>28.11.2003</t>
  </si>
  <si>
    <t>55.5./.</t>
  </si>
  <si>
    <t>53.33./.</t>
  </si>
  <si>
    <t>72.07./.</t>
  </si>
  <si>
    <t>The applicant was in NCC as commanding officer in Keonjhar and has done PGDCA.</t>
  </si>
  <si>
    <t>Sushamarani Sahoo</t>
  </si>
  <si>
    <r>
      <t>At-Samalpur Chhaka (Samaleswari Nagar),  PO-Chhanpur,  Dist-Balasore-756056.</t>
    </r>
    <r>
      <rPr>
        <b/>
        <sz val="15"/>
        <color theme="1"/>
        <rFont val="Calibri"/>
        <family val="2"/>
        <scheme val="minor"/>
      </rPr>
      <t>Ph No-7381813171.</t>
    </r>
  </si>
  <si>
    <t>03.05.1996</t>
  </si>
  <si>
    <t>34.83./.</t>
  </si>
  <si>
    <t>40.33./.</t>
  </si>
  <si>
    <t>43.92./.</t>
  </si>
  <si>
    <t>Namita Barik</t>
  </si>
  <si>
    <r>
      <t xml:space="preserve">At-Mahasaya Patana,  PO-Sahada, Via-Sunhat, PS-Sadar, Dist-Balasore-756002. </t>
    </r>
    <r>
      <rPr>
        <b/>
        <sz val="15"/>
        <color theme="1"/>
        <rFont val="Calibri"/>
        <family val="2"/>
        <scheme val="minor"/>
      </rPr>
      <t>Ph No-8249409205.</t>
    </r>
  </si>
  <si>
    <t>04.04.1992</t>
  </si>
  <si>
    <t>50.37./.</t>
  </si>
  <si>
    <t>M.A (Library &amp; Information Science)</t>
  </si>
  <si>
    <t>The applicant hs done PGDCA.</t>
  </si>
  <si>
    <t>Chitrasen Mohanta</t>
  </si>
  <si>
    <r>
      <t>At/PO-Sindurgoura, Via-Samakhunta, PS-Baripada Sadar, Dist-Mayurbhanj-757049-</t>
    </r>
    <r>
      <rPr>
        <b/>
        <sz val="15"/>
        <color theme="1"/>
        <rFont val="Calibri"/>
        <family val="2"/>
        <scheme val="minor"/>
      </rPr>
      <t>Ph No-7978797131.</t>
    </r>
  </si>
  <si>
    <t>01.04.2000</t>
  </si>
  <si>
    <t>52.83./.</t>
  </si>
  <si>
    <t>73.31./.</t>
  </si>
  <si>
    <t>70.5./.</t>
  </si>
  <si>
    <t xml:space="preserve">The applicant has done 12th in Arts and Diploma in Yoga which we have considered under CHSE instead of +2 Arts. The applicant has done PGDCA. </t>
  </si>
  <si>
    <t>Manasi Mahala</t>
  </si>
  <si>
    <r>
      <t xml:space="preserve">At-Baunsabania, PO-Hatsahi,  Via-Nilagiri,  Dist-Balasore-756040. </t>
    </r>
    <r>
      <rPr>
        <b/>
        <sz val="15"/>
        <color theme="1"/>
        <rFont val="Calibri"/>
        <family val="2"/>
        <scheme val="minor"/>
      </rPr>
      <t>Ph No-9938908725</t>
    </r>
  </si>
  <si>
    <t>18.05.1987</t>
  </si>
  <si>
    <t>37 years</t>
  </si>
  <si>
    <t>42.53./.</t>
  </si>
  <si>
    <t>44.92./.</t>
  </si>
  <si>
    <t>87.27./.</t>
  </si>
  <si>
    <t>1612 Days</t>
  </si>
  <si>
    <t>Jharana Dash</t>
  </si>
  <si>
    <r>
      <t xml:space="preserve">At-Thakurani, PO-Barbil,Dist-Keonjhar-758035. </t>
    </r>
    <r>
      <rPr>
        <b/>
        <sz val="15"/>
        <color theme="1"/>
        <rFont val="Calibri"/>
        <family val="2"/>
        <scheme val="minor"/>
      </rPr>
      <t>Ph No-9348378216</t>
    </r>
  </si>
  <si>
    <t>14.12.1992</t>
  </si>
  <si>
    <t>36.33./.</t>
  </si>
  <si>
    <t>42.33./.</t>
  </si>
  <si>
    <t xml:space="preserve">The applicant has done 12th in Arts and Diploma in Yoga Teacher/Therapy which we have considered under CHSE instead of +2 Arts. </t>
  </si>
  <si>
    <t>Sushree Sangita Sahoo</t>
  </si>
  <si>
    <r>
      <t xml:space="preserve">At-Raidhenk, PO-Gadasahi (Baliapal), Via-Singla, Dist-Balasore-756023. </t>
    </r>
    <r>
      <rPr>
        <b/>
        <sz val="15"/>
        <color theme="1"/>
        <rFont val="Calibri"/>
        <family val="2"/>
        <scheme val="minor"/>
      </rPr>
      <t>Ph No-9583148843.</t>
    </r>
  </si>
  <si>
    <t>03.02.1993</t>
  </si>
  <si>
    <t>31 years</t>
  </si>
  <si>
    <t>48.62./.</t>
  </si>
  <si>
    <t>55./.</t>
  </si>
  <si>
    <t>56.66./.</t>
  </si>
  <si>
    <t>Diploma in Bachelor of Physical Education</t>
  </si>
  <si>
    <t>Jayashree Mohanty</t>
  </si>
  <si>
    <r>
      <t xml:space="preserve">At/PO-Fulwarkasaba (Bedhapanchaarada), Sub Dist-Balasore Sadar, Dist-Balasore-756003. </t>
    </r>
    <r>
      <rPr>
        <b/>
        <sz val="15"/>
        <color theme="1"/>
        <rFont val="Calibri"/>
        <family val="2"/>
        <scheme val="minor"/>
      </rPr>
      <t>Ph No-7064181501</t>
    </r>
  </si>
  <si>
    <t>04.05.1995</t>
  </si>
  <si>
    <t>29 years</t>
  </si>
  <si>
    <t>53.83./.</t>
  </si>
  <si>
    <t>54./.</t>
  </si>
  <si>
    <t>49.71./.</t>
  </si>
  <si>
    <t>365 Days</t>
  </si>
  <si>
    <t>Uttam Kumar Biswal</t>
  </si>
  <si>
    <r>
      <t xml:space="preserve">At-Solagan, PO-Tentei, Via-Anantapur,  Dist-Balasore-756046. </t>
    </r>
    <r>
      <rPr>
        <b/>
        <sz val="15"/>
        <color theme="1"/>
        <rFont val="Calibri"/>
        <family val="2"/>
        <scheme val="minor"/>
      </rPr>
      <t>Ph No-9853637808.</t>
    </r>
  </si>
  <si>
    <t>17.04.1983</t>
  </si>
  <si>
    <t>41 years</t>
  </si>
  <si>
    <t>57.86./.</t>
  </si>
  <si>
    <t>48.22./.</t>
  </si>
  <si>
    <t>68./.</t>
  </si>
  <si>
    <t>Dipti Rekha Sahu</t>
  </si>
  <si>
    <r>
      <t xml:space="preserve">At-Ranipatna (Darjipokhari) school side, PO-Balasore, PS-Town, Dist-Balasore-756001. </t>
    </r>
    <r>
      <rPr>
        <b/>
        <sz val="15"/>
        <color theme="1"/>
        <rFont val="Calibri"/>
        <family val="2"/>
        <scheme val="minor"/>
      </rPr>
      <t>Ph No-8328948585.</t>
    </r>
  </si>
  <si>
    <t>10.02.1996</t>
  </si>
  <si>
    <t>46.33./.</t>
  </si>
  <si>
    <t>36.5./.</t>
  </si>
  <si>
    <t>46./.</t>
  </si>
  <si>
    <t>The applicant has done PGDCA &amp; B.ED as well.</t>
  </si>
  <si>
    <t>Sunita Jena</t>
  </si>
  <si>
    <r>
      <t xml:space="preserve">At/PO-Panjibag, Via-Sunhat, PS-Chandipur, Dist-Balasore-756002. </t>
    </r>
    <r>
      <rPr>
        <b/>
        <sz val="15"/>
        <color theme="1"/>
        <rFont val="Calibri"/>
        <family val="2"/>
        <scheme val="minor"/>
      </rPr>
      <t>Ph No-7328098268.</t>
    </r>
  </si>
  <si>
    <t>05.02.1996</t>
  </si>
  <si>
    <t>71.33./.</t>
  </si>
  <si>
    <t>49./.</t>
  </si>
  <si>
    <t>44.27./.</t>
  </si>
  <si>
    <t>P.G Diploma (Yoga Tharapy)</t>
  </si>
  <si>
    <t>The applicant has done Diploma in Elementary Education &amp; PGDCA.</t>
  </si>
  <si>
    <t>Mandakini Jena</t>
  </si>
  <si>
    <r>
      <t xml:space="preserve">At/PO-Balia, Via-Kuruda, PS-Sahadevkhunta,  Dist-Balasore-756056. </t>
    </r>
    <r>
      <rPr>
        <b/>
        <sz val="15"/>
        <color theme="1"/>
        <rFont val="Calibri"/>
        <family val="2"/>
        <scheme val="minor"/>
      </rPr>
      <t>Ph No-8114352990/ 7735391688.</t>
    </r>
  </si>
  <si>
    <t>22.02.1997</t>
  </si>
  <si>
    <t>39.66./.</t>
  </si>
  <si>
    <t>46.5./.</t>
  </si>
  <si>
    <t>61.55./.</t>
  </si>
  <si>
    <t>709 Days</t>
  </si>
  <si>
    <t>Laxmimani Das</t>
  </si>
  <si>
    <r>
      <t xml:space="preserve">At/PO-Odangi, PS-Sadar, Dist-Balasore-756027. </t>
    </r>
    <r>
      <rPr>
        <b/>
        <sz val="15"/>
        <color theme="1"/>
        <rFont val="Calibri"/>
        <family val="2"/>
        <scheme val="minor"/>
      </rPr>
      <t>Ph No-8260811044</t>
    </r>
  </si>
  <si>
    <t>16.12.2002</t>
  </si>
  <si>
    <t>57.5./.</t>
  </si>
  <si>
    <t>73.49./.</t>
  </si>
  <si>
    <t>81.5./.</t>
  </si>
  <si>
    <t xml:space="preserve">The applicant has done 12th in Arts and Diploma in Yoga  which we have considered under CHSE instead of +2 Arts. </t>
  </si>
  <si>
    <t>Lima Sahu</t>
  </si>
  <si>
    <r>
      <t xml:space="preserve">At-Hinjala, PO-Olanda,Sargan, PS-Sadar, Dist-Balasore-756027. </t>
    </r>
    <r>
      <rPr>
        <b/>
        <sz val="15"/>
        <color theme="1"/>
        <rFont val="Calibri"/>
        <family val="2"/>
        <scheme val="minor"/>
      </rPr>
      <t>Ph No-9348274441.</t>
    </r>
  </si>
  <si>
    <t>07.10.1997</t>
  </si>
  <si>
    <t>37.16./.</t>
  </si>
  <si>
    <t>35./.</t>
  </si>
  <si>
    <t>41.07./.</t>
  </si>
  <si>
    <t>The applicant has completed Bachelor in Dental Science which we have considered under Graduation. The applicant has submitted experience letter but dates are not specified properly. (Not have specific qualification according to guideline)</t>
  </si>
  <si>
    <t>Provisional weightage lists of utkal Balashram Balasore- (DATABASE  OF APPLICATION FOR  POST PT INSTRUCTOR CUM YOGA TRAINER)</t>
  </si>
</sst>
</file>

<file path=xl/styles.xml><?xml version="1.0" encoding="utf-8"?>
<styleSheet xmlns="http://schemas.openxmlformats.org/spreadsheetml/2006/main">
  <numFmts count="1">
    <numFmt numFmtId="164" formatCode="0.00;[Red]0.00"/>
  </numFmts>
  <fonts count="7">
    <font>
      <sz val="11"/>
      <color theme="1"/>
      <name val="Calibri"/>
      <family val="2"/>
      <scheme val="minor"/>
    </font>
    <font>
      <b/>
      <sz val="20"/>
      <color theme="1"/>
      <name val="Calibri"/>
      <family val="2"/>
      <scheme val="minor"/>
    </font>
    <font>
      <sz val="13"/>
      <color theme="1"/>
      <name val="Calibri"/>
      <family val="2"/>
      <scheme val="minor"/>
    </font>
    <font>
      <sz val="15"/>
      <color theme="1"/>
      <name val="Calibri"/>
      <family val="2"/>
      <scheme val="minor"/>
    </font>
    <font>
      <b/>
      <sz val="14"/>
      <color theme="1"/>
      <name val="Calibri"/>
      <family val="2"/>
      <scheme val="minor"/>
    </font>
    <font>
      <b/>
      <sz val="13"/>
      <color theme="1"/>
      <name val="Calibri"/>
      <family val="2"/>
      <scheme val="minor"/>
    </font>
    <font>
      <b/>
      <sz val="15"/>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3">
    <xf numFmtId="0" fontId="0" fillId="0" borderId="0" xfId="0"/>
    <xf numFmtId="0" fontId="0" fillId="0" borderId="0" xfId="0" applyAlignment="1">
      <alignment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0" fillId="2" borderId="0" xfId="0" applyFill="1" applyAlignment="1">
      <alignment horizontal="center"/>
    </xf>
    <xf numFmtId="0" fontId="2" fillId="0" borderId="1" xfId="0" applyFont="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0" fontId="0" fillId="3" borderId="0" xfId="0" applyFill="1" applyAlignment="1">
      <alignment horizontal="center"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164" fontId="3" fillId="4" borderId="1" xfId="0" applyNumberFormat="1" applyFont="1" applyFill="1" applyBorder="1" applyAlignment="1">
      <alignment horizontal="center" vertical="center"/>
    </xf>
    <xf numFmtId="0" fontId="0" fillId="4" borderId="0" xfId="0" applyFill="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D46"/>
  <sheetViews>
    <sheetView tabSelected="1" zoomScale="60" zoomScaleNormal="60" zoomScaleSheetLayoutView="42" workbookViewId="0">
      <pane ySplit="3" topLeftCell="A4" activePane="bottomLeft" state="frozen"/>
      <selection pane="bottomLeft" activeCell="N5" sqref="N5"/>
    </sheetView>
  </sheetViews>
  <sheetFormatPr defaultRowHeight="15"/>
  <cols>
    <col min="1" max="1" width="8" customWidth="1"/>
    <col min="2" max="2" width="25.42578125" customWidth="1"/>
    <col min="3" max="3" width="27.42578125" customWidth="1"/>
    <col min="4" max="4" width="16.7109375" style="1" customWidth="1"/>
    <col min="5" max="5" width="15.85546875" style="1" customWidth="1"/>
    <col min="6" max="6" width="12.7109375" customWidth="1"/>
    <col min="7" max="7" width="12.85546875" customWidth="1"/>
    <col min="8" max="8" width="19.28515625" customWidth="1"/>
    <col min="9" max="9" width="17.140625" customWidth="1"/>
    <col min="10" max="10" width="12.28515625" customWidth="1"/>
    <col min="11" max="11" width="14.140625" customWidth="1"/>
    <col min="12" max="12" width="17" customWidth="1"/>
    <col min="13" max="13" width="16.42578125" customWidth="1"/>
    <col min="14" max="14" width="12.140625" customWidth="1"/>
    <col min="15" max="15" width="12.28515625" customWidth="1"/>
    <col min="16" max="16" width="12.5703125" customWidth="1"/>
    <col min="17" max="17" width="15" customWidth="1"/>
    <col min="18" max="18" width="16.7109375" customWidth="1"/>
    <col min="19" max="19" width="12.7109375" customWidth="1"/>
    <col min="20" max="20" width="12.5703125" customWidth="1"/>
    <col min="21" max="21" width="13" customWidth="1"/>
    <col min="22" max="22" width="16.42578125" customWidth="1"/>
    <col min="23" max="23" width="22.42578125" customWidth="1"/>
    <col min="24" max="24" width="12.28515625" customWidth="1"/>
    <col min="25" max="25" width="14.140625" customWidth="1"/>
    <col min="26" max="26" width="17.140625" customWidth="1"/>
    <col min="27" max="27" width="15.7109375" customWidth="1"/>
    <col min="28" max="28" width="20.85546875" customWidth="1"/>
    <col min="29" max="29" width="16.28515625" customWidth="1"/>
    <col min="30" max="30" width="56.7109375" customWidth="1"/>
  </cols>
  <sheetData>
    <row r="1" spans="1:30" ht="51" customHeight="1">
      <c r="A1" s="28" t="s">
        <v>338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30"/>
    </row>
    <row r="2" spans="1:30" s="8" customFormat="1" ht="54" customHeight="1">
      <c r="A2" s="26" t="s">
        <v>16</v>
      </c>
      <c r="B2" s="21" t="s">
        <v>1</v>
      </c>
      <c r="C2" s="21" t="s">
        <v>0</v>
      </c>
      <c r="D2" s="21" t="s">
        <v>7</v>
      </c>
      <c r="E2" s="21" t="s">
        <v>19</v>
      </c>
      <c r="F2" s="31" t="s">
        <v>2</v>
      </c>
      <c r="G2" s="32"/>
      <c r="H2" s="21" t="s">
        <v>9</v>
      </c>
      <c r="I2" s="21" t="s">
        <v>12</v>
      </c>
      <c r="J2" s="31" t="s">
        <v>5</v>
      </c>
      <c r="K2" s="32"/>
      <c r="L2" s="21" t="s">
        <v>9</v>
      </c>
      <c r="M2" s="21" t="s">
        <v>12</v>
      </c>
      <c r="N2" s="31" t="s">
        <v>6</v>
      </c>
      <c r="O2" s="32"/>
      <c r="P2" s="2"/>
      <c r="Q2" s="21" t="s">
        <v>13</v>
      </c>
      <c r="R2" s="23" t="s">
        <v>15</v>
      </c>
      <c r="S2" s="24"/>
      <c r="T2" s="25"/>
      <c r="U2" s="21" t="s">
        <v>9</v>
      </c>
      <c r="V2" s="21" t="s">
        <v>13</v>
      </c>
      <c r="W2" s="21" t="s">
        <v>11</v>
      </c>
      <c r="X2" s="2"/>
      <c r="Y2" s="2"/>
      <c r="Z2" s="21" t="s">
        <v>13</v>
      </c>
      <c r="AA2" s="21" t="s">
        <v>8</v>
      </c>
      <c r="AB2" s="21" t="s">
        <v>18</v>
      </c>
      <c r="AC2" s="21" t="s">
        <v>14</v>
      </c>
      <c r="AD2" s="21" t="s">
        <v>10</v>
      </c>
    </row>
    <row r="3" spans="1:30" s="8" customFormat="1" ht="108.75" customHeight="1">
      <c r="A3" s="27"/>
      <c r="B3" s="22"/>
      <c r="C3" s="22"/>
      <c r="D3" s="22"/>
      <c r="E3" s="22"/>
      <c r="F3" s="2" t="s">
        <v>3</v>
      </c>
      <c r="G3" s="2" t="s">
        <v>4</v>
      </c>
      <c r="H3" s="22"/>
      <c r="I3" s="22"/>
      <c r="J3" s="2" t="s">
        <v>3</v>
      </c>
      <c r="K3" s="2" t="s">
        <v>4</v>
      </c>
      <c r="L3" s="22"/>
      <c r="M3" s="22"/>
      <c r="N3" s="2" t="s">
        <v>3</v>
      </c>
      <c r="O3" s="2" t="s">
        <v>4</v>
      </c>
      <c r="P3" s="2" t="s">
        <v>9</v>
      </c>
      <c r="Q3" s="22"/>
      <c r="R3" s="2" t="s">
        <v>17</v>
      </c>
      <c r="S3" s="2" t="s">
        <v>3</v>
      </c>
      <c r="T3" s="2" t="s">
        <v>4</v>
      </c>
      <c r="U3" s="22"/>
      <c r="V3" s="22"/>
      <c r="W3" s="22"/>
      <c r="X3" s="2" t="s">
        <v>3</v>
      </c>
      <c r="Y3" s="2" t="s">
        <v>4</v>
      </c>
      <c r="Z3" s="22"/>
      <c r="AA3" s="22"/>
      <c r="AB3" s="22"/>
      <c r="AC3" s="22"/>
      <c r="AD3" s="22"/>
    </row>
    <row r="4" spans="1:30" s="10" customFormat="1" ht="78">
      <c r="A4" s="9">
        <v>1</v>
      </c>
      <c r="B4" s="3" t="s">
        <v>20</v>
      </c>
      <c r="C4" s="3" t="s">
        <v>21</v>
      </c>
      <c r="D4" s="3" t="s">
        <v>22</v>
      </c>
      <c r="E4" s="3" t="s">
        <v>23</v>
      </c>
      <c r="F4" s="6">
        <v>600</v>
      </c>
      <c r="G4" s="6">
        <v>407</v>
      </c>
      <c r="H4" s="7" t="s">
        <v>24</v>
      </c>
      <c r="I4" s="6">
        <f>10*G4/F4</f>
        <v>6.7833333333333332</v>
      </c>
      <c r="J4" s="6">
        <v>550</v>
      </c>
      <c r="K4" s="6">
        <v>488</v>
      </c>
      <c r="L4" s="7" t="s">
        <v>25</v>
      </c>
      <c r="M4" s="6">
        <f>15*K4/J4</f>
        <v>13.309090909090909</v>
      </c>
      <c r="N4" s="6">
        <v>1800</v>
      </c>
      <c r="O4" s="6">
        <v>1068</v>
      </c>
      <c r="P4" s="7" t="s">
        <v>26</v>
      </c>
      <c r="Q4" s="6">
        <f>25*O4/N4</f>
        <v>14.833333333333334</v>
      </c>
      <c r="R4" s="3" t="s">
        <v>27</v>
      </c>
      <c r="S4" s="3">
        <v>2000</v>
      </c>
      <c r="T4" s="3">
        <v>1550</v>
      </c>
      <c r="U4" s="3" t="s">
        <v>28</v>
      </c>
      <c r="V4" s="6">
        <f t="shared" ref="V4:V7" si="0">30*T4/S4</f>
        <v>23.25</v>
      </c>
      <c r="W4" s="3" t="s">
        <v>29</v>
      </c>
      <c r="X4" s="3">
        <v>1000</v>
      </c>
      <c r="Y4" s="3">
        <v>725</v>
      </c>
      <c r="Z4" s="3">
        <f>10*Y4/X4</f>
        <v>7.25</v>
      </c>
      <c r="AA4" s="3" t="s">
        <v>30</v>
      </c>
      <c r="AB4" s="3">
        <v>7.13</v>
      </c>
      <c r="AC4" s="4">
        <f>I4+M4+Q4+AB4+V4+Z4</f>
        <v>72.555757575757582</v>
      </c>
      <c r="AD4" s="3" t="s">
        <v>31</v>
      </c>
    </row>
    <row r="5" spans="1:30" s="10" customFormat="1" ht="117">
      <c r="A5" s="9">
        <v>2</v>
      </c>
      <c r="B5" s="6" t="s">
        <v>32</v>
      </c>
      <c r="C5" s="3" t="s">
        <v>33</v>
      </c>
      <c r="D5" s="3" t="s">
        <v>34</v>
      </c>
      <c r="E5" s="3" t="s">
        <v>35</v>
      </c>
      <c r="F5" s="6">
        <v>600</v>
      </c>
      <c r="G5" s="6">
        <v>272</v>
      </c>
      <c r="H5" s="7" t="s">
        <v>36</v>
      </c>
      <c r="I5" s="6">
        <f t="shared" ref="I5:I46" si="1">10*G5/F5</f>
        <v>4.5333333333333332</v>
      </c>
      <c r="J5" s="6">
        <v>550</v>
      </c>
      <c r="K5" s="6">
        <v>456</v>
      </c>
      <c r="L5" s="7" t="s">
        <v>37</v>
      </c>
      <c r="M5" s="6">
        <f t="shared" ref="M5:M46" si="2">15*K5/J5</f>
        <v>12.436363636363636</v>
      </c>
      <c r="N5" s="6">
        <v>100</v>
      </c>
      <c r="O5" s="6">
        <v>69</v>
      </c>
      <c r="P5" s="7" t="s">
        <v>38</v>
      </c>
      <c r="Q5" s="6">
        <f t="shared" ref="Q5:Q46" si="3">25*O5/N5</f>
        <v>17.25</v>
      </c>
      <c r="R5" s="3">
        <v>0</v>
      </c>
      <c r="S5" s="3">
        <v>1</v>
      </c>
      <c r="T5" s="3">
        <v>0</v>
      </c>
      <c r="U5" s="3">
        <v>0</v>
      </c>
      <c r="V5" s="6">
        <f t="shared" si="0"/>
        <v>0</v>
      </c>
      <c r="W5" s="5" t="s">
        <v>39</v>
      </c>
      <c r="X5" s="3">
        <v>1100</v>
      </c>
      <c r="Y5" s="3">
        <v>923</v>
      </c>
      <c r="Z5" s="3">
        <f t="shared" ref="Z5:Z46" si="4">10*Y5/X5</f>
        <v>8.3909090909090907</v>
      </c>
      <c r="AA5" s="3">
        <v>0</v>
      </c>
      <c r="AB5" s="3">
        <v>0</v>
      </c>
      <c r="AC5" s="4">
        <f t="shared" ref="AC5:AC46" si="5">I5+M5+Q5+AB5+V5+Z5</f>
        <v>42.610606060606059</v>
      </c>
      <c r="AD5" s="3" t="s">
        <v>31</v>
      </c>
    </row>
    <row r="6" spans="1:30" s="20" customFormat="1" ht="139.5" customHeight="1">
      <c r="A6" s="16">
        <v>3</v>
      </c>
      <c r="B6" s="17" t="s">
        <v>40</v>
      </c>
      <c r="C6" s="17" t="s">
        <v>41</v>
      </c>
      <c r="D6" s="17" t="s">
        <v>42</v>
      </c>
      <c r="E6" s="17" t="s">
        <v>43</v>
      </c>
      <c r="F6" s="18">
        <v>500</v>
      </c>
      <c r="G6" s="18">
        <v>388</v>
      </c>
      <c r="H6" s="19" t="s">
        <v>44</v>
      </c>
      <c r="I6" s="18">
        <f t="shared" si="1"/>
        <v>7.76</v>
      </c>
      <c r="J6" s="18">
        <v>500</v>
      </c>
      <c r="K6" s="18">
        <v>335</v>
      </c>
      <c r="L6" s="19" t="s">
        <v>45</v>
      </c>
      <c r="M6" s="18">
        <f t="shared" si="2"/>
        <v>10.050000000000001</v>
      </c>
      <c r="N6" s="18">
        <v>1600</v>
      </c>
      <c r="O6" s="18">
        <v>970</v>
      </c>
      <c r="P6" s="19" t="s">
        <v>46</v>
      </c>
      <c r="Q6" s="18">
        <f t="shared" si="3"/>
        <v>15.15625</v>
      </c>
      <c r="R6" s="17">
        <v>0</v>
      </c>
      <c r="S6" s="17">
        <v>1</v>
      </c>
      <c r="T6" s="17">
        <v>0</v>
      </c>
      <c r="U6" s="17">
        <v>0</v>
      </c>
      <c r="V6" s="18">
        <f t="shared" si="0"/>
        <v>0</v>
      </c>
      <c r="W6" s="17">
        <v>0</v>
      </c>
      <c r="X6" s="17">
        <v>1</v>
      </c>
      <c r="Y6" s="17">
        <v>0</v>
      </c>
      <c r="Z6" s="17">
        <f t="shared" si="4"/>
        <v>0</v>
      </c>
      <c r="AA6" s="17">
        <v>0</v>
      </c>
      <c r="AB6" s="17">
        <v>0</v>
      </c>
      <c r="AC6" s="18">
        <f t="shared" si="5"/>
        <v>32.966250000000002</v>
      </c>
      <c r="AD6" s="17" t="s">
        <v>337</v>
      </c>
    </row>
    <row r="7" spans="1:30" s="10" customFormat="1" ht="117">
      <c r="A7" s="9">
        <v>4</v>
      </c>
      <c r="B7" s="3" t="s">
        <v>47</v>
      </c>
      <c r="C7" s="3" t="s">
        <v>48</v>
      </c>
      <c r="D7" s="3" t="s">
        <v>49</v>
      </c>
      <c r="E7" s="3" t="s">
        <v>50</v>
      </c>
      <c r="F7" s="6">
        <v>600</v>
      </c>
      <c r="G7" s="6">
        <v>454</v>
      </c>
      <c r="H7" s="7" t="s">
        <v>51</v>
      </c>
      <c r="I7" s="6">
        <f t="shared" si="1"/>
        <v>7.5666666666666664</v>
      </c>
      <c r="J7" s="6">
        <v>600</v>
      </c>
      <c r="K7" s="6">
        <v>302</v>
      </c>
      <c r="L7" s="7" t="s">
        <v>52</v>
      </c>
      <c r="M7" s="6">
        <f t="shared" si="2"/>
        <v>7.55</v>
      </c>
      <c r="N7" s="6">
        <v>2100</v>
      </c>
      <c r="O7" s="6">
        <v>1175</v>
      </c>
      <c r="P7" s="7" t="s">
        <v>53</v>
      </c>
      <c r="Q7" s="6">
        <f t="shared" si="3"/>
        <v>13.988095238095237</v>
      </c>
      <c r="R7" s="3">
        <v>0</v>
      </c>
      <c r="S7" s="3">
        <v>1</v>
      </c>
      <c r="T7" s="3">
        <v>0</v>
      </c>
      <c r="U7" s="3">
        <v>0</v>
      </c>
      <c r="V7" s="6">
        <f t="shared" si="0"/>
        <v>0</v>
      </c>
      <c r="W7" s="3" t="s">
        <v>54</v>
      </c>
      <c r="X7" s="3">
        <v>700</v>
      </c>
      <c r="Y7" s="3">
        <v>550</v>
      </c>
      <c r="Z7" s="3">
        <f t="shared" si="4"/>
        <v>7.8571428571428568</v>
      </c>
      <c r="AA7" s="3">
        <v>0</v>
      </c>
      <c r="AB7" s="3">
        <v>0</v>
      </c>
      <c r="AC7" s="4">
        <f t="shared" si="5"/>
        <v>36.961904761904762</v>
      </c>
      <c r="AD7" s="3" t="s">
        <v>55</v>
      </c>
    </row>
    <row r="8" spans="1:30" s="10" customFormat="1" ht="97.5">
      <c r="A8" s="9">
        <v>5</v>
      </c>
      <c r="B8" s="3" t="s">
        <v>56</v>
      </c>
      <c r="C8" s="3" t="s">
        <v>57</v>
      </c>
      <c r="D8" s="3" t="s">
        <v>58</v>
      </c>
      <c r="E8" s="3" t="s">
        <v>50</v>
      </c>
      <c r="F8" s="6">
        <v>600</v>
      </c>
      <c r="G8" s="6">
        <v>432</v>
      </c>
      <c r="H8" s="7" t="s">
        <v>59</v>
      </c>
      <c r="I8" s="6">
        <f t="shared" si="1"/>
        <v>7.2</v>
      </c>
      <c r="J8" s="6">
        <v>600</v>
      </c>
      <c r="K8" s="6">
        <v>271</v>
      </c>
      <c r="L8" s="7" t="s">
        <v>60</v>
      </c>
      <c r="M8" s="6">
        <f t="shared" si="2"/>
        <v>6.7750000000000004</v>
      </c>
      <c r="N8" s="6">
        <v>2600</v>
      </c>
      <c r="O8" s="6">
        <v>1497</v>
      </c>
      <c r="P8" s="7" t="s">
        <v>61</v>
      </c>
      <c r="Q8" s="6">
        <f t="shared" si="3"/>
        <v>14.39423076923077</v>
      </c>
      <c r="R8" s="3">
        <v>0</v>
      </c>
      <c r="S8" s="3">
        <v>1</v>
      </c>
      <c r="T8" s="3">
        <v>0</v>
      </c>
      <c r="U8" s="3">
        <v>0</v>
      </c>
      <c r="V8" s="6">
        <f t="shared" ref="V8:V46" si="6">30*T8/S8</f>
        <v>0</v>
      </c>
      <c r="W8" s="3" t="s">
        <v>62</v>
      </c>
      <c r="X8" s="3">
        <v>750</v>
      </c>
      <c r="Y8" s="3">
        <v>672</v>
      </c>
      <c r="Z8" s="3">
        <f t="shared" si="4"/>
        <v>8.9600000000000009</v>
      </c>
      <c r="AA8" s="3">
        <v>0</v>
      </c>
      <c r="AB8" s="3">
        <v>0</v>
      </c>
      <c r="AC8" s="4">
        <f t="shared" si="5"/>
        <v>37.329230769230776</v>
      </c>
      <c r="AD8" s="6"/>
    </row>
    <row r="9" spans="1:30" s="10" customFormat="1" ht="117">
      <c r="A9" s="9">
        <v>6</v>
      </c>
      <c r="B9" s="3" t="s">
        <v>63</v>
      </c>
      <c r="C9" s="3" t="s">
        <v>64</v>
      </c>
      <c r="D9" s="3" t="s">
        <v>65</v>
      </c>
      <c r="E9" s="3" t="s">
        <v>66</v>
      </c>
      <c r="F9" s="6">
        <v>600</v>
      </c>
      <c r="G9" s="6">
        <v>449</v>
      </c>
      <c r="H9" s="7" t="s">
        <v>67</v>
      </c>
      <c r="I9" s="6">
        <f t="shared" si="1"/>
        <v>7.4833333333333334</v>
      </c>
      <c r="J9" s="6">
        <v>650</v>
      </c>
      <c r="K9" s="6">
        <v>429</v>
      </c>
      <c r="L9" s="7" t="s">
        <v>68</v>
      </c>
      <c r="M9" s="6">
        <f t="shared" si="2"/>
        <v>9.9</v>
      </c>
      <c r="N9" s="6">
        <v>2400</v>
      </c>
      <c r="O9" s="6">
        <v>1507</v>
      </c>
      <c r="P9" s="7" t="s">
        <v>69</v>
      </c>
      <c r="Q9" s="6">
        <f t="shared" si="3"/>
        <v>15.697916666666666</v>
      </c>
      <c r="R9" s="3">
        <v>0</v>
      </c>
      <c r="S9" s="3">
        <v>1</v>
      </c>
      <c r="T9" s="3">
        <v>0</v>
      </c>
      <c r="U9" s="3">
        <v>0</v>
      </c>
      <c r="V9" s="6">
        <f t="shared" si="6"/>
        <v>0</v>
      </c>
      <c r="W9" s="3" t="s">
        <v>70</v>
      </c>
      <c r="X9" s="3">
        <v>3200</v>
      </c>
      <c r="Y9" s="3">
        <v>2258</v>
      </c>
      <c r="Z9" s="3">
        <f t="shared" si="4"/>
        <v>7.0562500000000004</v>
      </c>
      <c r="AA9" s="3">
        <v>0</v>
      </c>
      <c r="AB9" s="3">
        <v>0</v>
      </c>
      <c r="AC9" s="4">
        <f t="shared" si="5"/>
        <v>40.137499999999996</v>
      </c>
      <c r="AD9" s="6"/>
    </row>
    <row r="10" spans="1:30" s="20" customFormat="1" ht="78">
      <c r="A10" s="16">
        <v>7</v>
      </c>
      <c r="B10" s="17" t="s">
        <v>71</v>
      </c>
      <c r="C10" s="17" t="s">
        <v>72</v>
      </c>
      <c r="D10" s="17" t="s">
        <v>73</v>
      </c>
      <c r="E10" s="17" t="s">
        <v>74</v>
      </c>
      <c r="F10" s="18">
        <v>600</v>
      </c>
      <c r="G10" s="18">
        <v>293</v>
      </c>
      <c r="H10" s="19" t="s">
        <v>75</v>
      </c>
      <c r="I10" s="18">
        <f t="shared" si="1"/>
        <v>4.8833333333333337</v>
      </c>
      <c r="J10" s="18">
        <v>600</v>
      </c>
      <c r="K10" s="18">
        <v>348</v>
      </c>
      <c r="L10" s="19" t="s">
        <v>76</v>
      </c>
      <c r="M10" s="18">
        <f t="shared" si="2"/>
        <v>8.6999999999999993</v>
      </c>
      <c r="N10" s="18">
        <v>2600</v>
      </c>
      <c r="O10" s="18">
        <v>2060</v>
      </c>
      <c r="P10" s="19" t="s">
        <v>77</v>
      </c>
      <c r="Q10" s="18">
        <f t="shared" si="3"/>
        <v>19.807692307692307</v>
      </c>
      <c r="R10" s="17">
        <v>0</v>
      </c>
      <c r="S10" s="17">
        <v>1</v>
      </c>
      <c r="T10" s="17">
        <v>0</v>
      </c>
      <c r="U10" s="17">
        <v>0</v>
      </c>
      <c r="V10" s="18">
        <f t="shared" si="6"/>
        <v>0</v>
      </c>
      <c r="W10" s="17">
        <v>0</v>
      </c>
      <c r="X10" s="17">
        <v>1</v>
      </c>
      <c r="Y10" s="17">
        <v>0</v>
      </c>
      <c r="Z10" s="17">
        <f t="shared" si="4"/>
        <v>0</v>
      </c>
      <c r="AA10" s="17">
        <v>0</v>
      </c>
      <c r="AB10" s="17">
        <v>0</v>
      </c>
      <c r="AC10" s="18">
        <f t="shared" si="5"/>
        <v>33.391025641025635</v>
      </c>
      <c r="AD10" s="17" t="s">
        <v>78</v>
      </c>
    </row>
    <row r="11" spans="1:30" s="10" customFormat="1" ht="78">
      <c r="A11" s="9">
        <v>8</v>
      </c>
      <c r="B11" s="3" t="s">
        <v>79</v>
      </c>
      <c r="C11" s="3" t="s">
        <v>80</v>
      </c>
      <c r="D11" s="3" t="s">
        <v>81</v>
      </c>
      <c r="E11" s="3" t="s">
        <v>82</v>
      </c>
      <c r="F11" s="6">
        <v>750</v>
      </c>
      <c r="G11" s="6">
        <v>429</v>
      </c>
      <c r="H11" s="7" t="s">
        <v>83</v>
      </c>
      <c r="I11" s="6">
        <f t="shared" si="1"/>
        <v>5.72</v>
      </c>
      <c r="J11" s="6">
        <v>550</v>
      </c>
      <c r="K11" s="6">
        <v>481</v>
      </c>
      <c r="L11" s="7" t="s">
        <v>85</v>
      </c>
      <c r="M11" s="6">
        <f t="shared" si="2"/>
        <v>13.118181818181819</v>
      </c>
      <c r="N11" s="6">
        <v>1400</v>
      </c>
      <c r="O11" s="6">
        <v>605</v>
      </c>
      <c r="P11" s="7" t="s">
        <v>84</v>
      </c>
      <c r="Q11" s="6">
        <f t="shared" si="3"/>
        <v>10.803571428571429</v>
      </c>
      <c r="R11" s="3" t="s">
        <v>86</v>
      </c>
      <c r="S11" s="3">
        <v>100</v>
      </c>
      <c r="T11" s="3">
        <v>70</v>
      </c>
      <c r="U11" s="3" t="s">
        <v>87</v>
      </c>
      <c r="V11" s="6">
        <f t="shared" si="6"/>
        <v>21</v>
      </c>
      <c r="W11" s="3">
        <v>0</v>
      </c>
      <c r="X11" s="3">
        <v>1</v>
      </c>
      <c r="Y11" s="3">
        <v>0</v>
      </c>
      <c r="Z11" s="3">
        <f t="shared" si="4"/>
        <v>0</v>
      </c>
      <c r="AA11" s="3" t="s">
        <v>88</v>
      </c>
      <c r="AB11" s="3">
        <v>10</v>
      </c>
      <c r="AC11" s="4">
        <f t="shared" si="5"/>
        <v>60.641753246753247</v>
      </c>
      <c r="AD11" s="3" t="s">
        <v>89</v>
      </c>
    </row>
    <row r="12" spans="1:30" s="20" customFormat="1" ht="78">
      <c r="A12" s="16">
        <v>9</v>
      </c>
      <c r="B12" s="17" t="s">
        <v>90</v>
      </c>
      <c r="C12" s="17" t="s">
        <v>91</v>
      </c>
      <c r="D12" s="17" t="s">
        <v>92</v>
      </c>
      <c r="E12" s="17" t="s">
        <v>74</v>
      </c>
      <c r="F12" s="18">
        <v>600</v>
      </c>
      <c r="G12" s="18">
        <v>360</v>
      </c>
      <c r="H12" s="19" t="s">
        <v>93</v>
      </c>
      <c r="I12" s="18">
        <f t="shared" si="1"/>
        <v>6</v>
      </c>
      <c r="J12" s="18">
        <v>600</v>
      </c>
      <c r="K12" s="18">
        <v>335</v>
      </c>
      <c r="L12" s="19" t="s">
        <v>94</v>
      </c>
      <c r="M12" s="18">
        <f t="shared" si="2"/>
        <v>8.375</v>
      </c>
      <c r="N12" s="18">
        <v>2600</v>
      </c>
      <c r="O12" s="18">
        <v>1975</v>
      </c>
      <c r="P12" s="19" t="s">
        <v>95</v>
      </c>
      <c r="Q12" s="18">
        <f t="shared" si="3"/>
        <v>18.990384615384617</v>
      </c>
      <c r="R12" s="17">
        <v>0</v>
      </c>
      <c r="S12" s="17">
        <v>1</v>
      </c>
      <c r="T12" s="17">
        <v>0</v>
      </c>
      <c r="U12" s="17">
        <v>0</v>
      </c>
      <c r="V12" s="18">
        <f t="shared" si="6"/>
        <v>0</v>
      </c>
      <c r="W12" s="17">
        <v>0</v>
      </c>
      <c r="X12" s="17">
        <v>1</v>
      </c>
      <c r="Y12" s="17">
        <v>0</v>
      </c>
      <c r="Z12" s="17">
        <f t="shared" si="4"/>
        <v>0</v>
      </c>
      <c r="AA12" s="17">
        <v>0</v>
      </c>
      <c r="AB12" s="17">
        <v>0</v>
      </c>
      <c r="AC12" s="18">
        <f t="shared" si="5"/>
        <v>33.365384615384613</v>
      </c>
      <c r="AD12" s="17" t="s">
        <v>78</v>
      </c>
    </row>
    <row r="13" spans="1:30" s="10" customFormat="1" ht="97.5">
      <c r="A13" s="9">
        <v>10</v>
      </c>
      <c r="B13" s="3" t="s">
        <v>96</v>
      </c>
      <c r="C13" s="3" t="s">
        <v>97</v>
      </c>
      <c r="D13" s="3" t="s">
        <v>98</v>
      </c>
      <c r="E13" s="3" t="s">
        <v>99</v>
      </c>
      <c r="F13" s="6">
        <v>750</v>
      </c>
      <c r="G13" s="6">
        <v>548</v>
      </c>
      <c r="H13" s="7" t="s">
        <v>100</v>
      </c>
      <c r="I13" s="6">
        <f t="shared" si="1"/>
        <v>7.3066666666666666</v>
      </c>
      <c r="J13" s="6">
        <v>900</v>
      </c>
      <c r="K13" s="6">
        <v>407</v>
      </c>
      <c r="L13" s="7" t="s">
        <v>101</v>
      </c>
      <c r="M13" s="6">
        <f t="shared" si="2"/>
        <v>6.7833333333333332</v>
      </c>
      <c r="N13" s="6">
        <v>1800</v>
      </c>
      <c r="O13" s="6">
        <v>910</v>
      </c>
      <c r="P13" s="7" t="s">
        <v>102</v>
      </c>
      <c r="Q13" s="6">
        <f t="shared" si="3"/>
        <v>12.638888888888889</v>
      </c>
      <c r="R13" s="3">
        <v>0</v>
      </c>
      <c r="S13" s="3">
        <v>1</v>
      </c>
      <c r="T13" s="3">
        <v>0</v>
      </c>
      <c r="U13" s="3">
        <v>0</v>
      </c>
      <c r="V13" s="6">
        <f t="shared" si="6"/>
        <v>0</v>
      </c>
      <c r="W13" s="3" t="s">
        <v>103</v>
      </c>
      <c r="X13" s="3">
        <v>800</v>
      </c>
      <c r="Y13" s="3">
        <v>707</v>
      </c>
      <c r="Z13" s="3">
        <f t="shared" si="4"/>
        <v>8.8375000000000004</v>
      </c>
      <c r="AA13" s="3" t="s">
        <v>104</v>
      </c>
      <c r="AB13" s="3">
        <v>10</v>
      </c>
      <c r="AC13" s="4">
        <f t="shared" si="5"/>
        <v>45.566388888888888</v>
      </c>
      <c r="AD13" s="6"/>
    </row>
    <row r="14" spans="1:30" s="10" customFormat="1" ht="78">
      <c r="A14" s="9">
        <v>11</v>
      </c>
      <c r="B14" s="3" t="s">
        <v>105</v>
      </c>
      <c r="C14" s="3" t="s">
        <v>106</v>
      </c>
      <c r="D14" s="3" t="s">
        <v>107</v>
      </c>
      <c r="E14" s="3" t="s">
        <v>108</v>
      </c>
      <c r="F14" s="6">
        <v>750</v>
      </c>
      <c r="G14" s="6">
        <v>269</v>
      </c>
      <c r="H14" s="7" t="s">
        <v>109</v>
      </c>
      <c r="I14" s="6">
        <f t="shared" si="1"/>
        <v>3.5866666666666664</v>
      </c>
      <c r="J14" s="6">
        <v>600</v>
      </c>
      <c r="K14" s="6">
        <v>241</v>
      </c>
      <c r="L14" s="7" t="s">
        <v>110</v>
      </c>
      <c r="M14" s="6">
        <f t="shared" si="2"/>
        <v>6.0250000000000004</v>
      </c>
      <c r="N14" s="6">
        <v>1400</v>
      </c>
      <c r="O14" s="6">
        <v>598</v>
      </c>
      <c r="P14" s="7" t="s">
        <v>111</v>
      </c>
      <c r="Q14" s="6">
        <f t="shared" si="3"/>
        <v>10.678571428571429</v>
      </c>
      <c r="R14" s="3">
        <v>0</v>
      </c>
      <c r="S14" s="3">
        <v>1</v>
      </c>
      <c r="T14" s="3">
        <v>0</v>
      </c>
      <c r="U14" s="3">
        <v>0</v>
      </c>
      <c r="V14" s="6">
        <f t="shared" si="6"/>
        <v>0</v>
      </c>
      <c r="W14" s="3" t="s">
        <v>112</v>
      </c>
      <c r="X14" s="3">
        <v>750</v>
      </c>
      <c r="Y14" s="3">
        <v>664</v>
      </c>
      <c r="Z14" s="3">
        <f t="shared" si="4"/>
        <v>8.8533333333333335</v>
      </c>
      <c r="AA14" s="3">
        <v>0</v>
      </c>
      <c r="AB14" s="3">
        <v>0</v>
      </c>
      <c r="AC14" s="4">
        <f t="shared" si="5"/>
        <v>29.143571428571427</v>
      </c>
      <c r="AD14" s="6"/>
    </row>
    <row r="15" spans="1:30" s="10" customFormat="1" ht="58.5">
      <c r="A15" s="9">
        <v>12</v>
      </c>
      <c r="B15" s="3" t="s">
        <v>113</v>
      </c>
      <c r="C15" s="3" t="s">
        <v>114</v>
      </c>
      <c r="D15" s="3" t="s">
        <v>115</v>
      </c>
      <c r="E15" s="3" t="s">
        <v>108</v>
      </c>
      <c r="F15" s="6">
        <v>750</v>
      </c>
      <c r="G15" s="6">
        <v>377</v>
      </c>
      <c r="H15" s="7" t="s">
        <v>119</v>
      </c>
      <c r="I15" s="6">
        <f t="shared" si="1"/>
        <v>5.0266666666666664</v>
      </c>
      <c r="J15" s="6">
        <v>600</v>
      </c>
      <c r="K15" s="6">
        <v>245</v>
      </c>
      <c r="L15" s="7" t="s">
        <v>116</v>
      </c>
      <c r="M15" s="6">
        <f t="shared" si="2"/>
        <v>6.125</v>
      </c>
      <c r="N15" s="6">
        <v>1800</v>
      </c>
      <c r="O15" s="6">
        <v>1009</v>
      </c>
      <c r="P15" s="7" t="s">
        <v>117</v>
      </c>
      <c r="Q15" s="6">
        <f t="shared" si="3"/>
        <v>14.013888888888889</v>
      </c>
      <c r="R15" s="3">
        <v>0</v>
      </c>
      <c r="S15" s="3">
        <v>1</v>
      </c>
      <c r="T15" s="3">
        <v>0</v>
      </c>
      <c r="U15" s="3">
        <v>0</v>
      </c>
      <c r="V15" s="6">
        <f t="shared" si="6"/>
        <v>0</v>
      </c>
      <c r="W15" s="3" t="s">
        <v>112</v>
      </c>
      <c r="X15" s="3">
        <v>750</v>
      </c>
      <c r="Y15" s="3">
        <v>664</v>
      </c>
      <c r="Z15" s="3">
        <f t="shared" si="4"/>
        <v>8.8533333333333335</v>
      </c>
      <c r="AA15" s="3">
        <v>0</v>
      </c>
      <c r="AB15" s="3">
        <v>0</v>
      </c>
      <c r="AC15" s="4">
        <f t="shared" si="5"/>
        <v>34.018888888888888</v>
      </c>
      <c r="AD15" s="6"/>
    </row>
    <row r="16" spans="1:30" s="10" customFormat="1" ht="97.5">
      <c r="A16" s="9">
        <v>13</v>
      </c>
      <c r="B16" s="3" t="s">
        <v>118</v>
      </c>
      <c r="C16" s="3" t="s">
        <v>120</v>
      </c>
      <c r="D16" s="3" t="s">
        <v>121</v>
      </c>
      <c r="E16" s="3" t="s">
        <v>122</v>
      </c>
      <c r="F16" s="6">
        <v>750</v>
      </c>
      <c r="G16" s="6">
        <v>474</v>
      </c>
      <c r="H16" s="7" t="s">
        <v>123</v>
      </c>
      <c r="I16" s="6">
        <f t="shared" si="1"/>
        <v>6.32</v>
      </c>
      <c r="J16" s="6">
        <v>900</v>
      </c>
      <c r="K16" s="6">
        <v>448</v>
      </c>
      <c r="L16" s="7" t="s">
        <v>124</v>
      </c>
      <c r="M16" s="6">
        <f t="shared" si="2"/>
        <v>7.4666666666666668</v>
      </c>
      <c r="N16" s="6">
        <v>1800</v>
      </c>
      <c r="O16" s="6">
        <v>887</v>
      </c>
      <c r="P16" s="7" t="s">
        <v>125</v>
      </c>
      <c r="Q16" s="6">
        <f t="shared" si="3"/>
        <v>12.319444444444445</v>
      </c>
      <c r="R16" s="3">
        <v>0</v>
      </c>
      <c r="S16" s="3">
        <v>1</v>
      </c>
      <c r="T16" s="3">
        <v>0</v>
      </c>
      <c r="U16" s="3">
        <v>0</v>
      </c>
      <c r="V16" s="6">
        <f t="shared" si="6"/>
        <v>0</v>
      </c>
      <c r="W16" s="3" t="s">
        <v>112</v>
      </c>
      <c r="X16" s="3">
        <v>750</v>
      </c>
      <c r="Y16" s="3">
        <v>663</v>
      </c>
      <c r="Z16" s="3">
        <f t="shared" si="4"/>
        <v>8.84</v>
      </c>
      <c r="AA16" s="3">
        <v>0</v>
      </c>
      <c r="AB16" s="3">
        <v>0</v>
      </c>
      <c r="AC16" s="4">
        <f t="shared" si="5"/>
        <v>34.946111111111108</v>
      </c>
      <c r="AD16" s="3" t="s">
        <v>126</v>
      </c>
    </row>
    <row r="17" spans="1:30" s="10" customFormat="1" ht="117">
      <c r="A17" s="9">
        <v>14</v>
      </c>
      <c r="B17" s="3" t="s">
        <v>127</v>
      </c>
      <c r="C17" s="3" t="s">
        <v>128</v>
      </c>
      <c r="D17" s="3" t="s">
        <v>129</v>
      </c>
      <c r="E17" s="3" t="s">
        <v>130</v>
      </c>
      <c r="F17" s="6">
        <v>500</v>
      </c>
      <c r="G17" s="6">
        <v>273</v>
      </c>
      <c r="H17" s="7" t="s">
        <v>131</v>
      </c>
      <c r="I17" s="6">
        <f t="shared" si="1"/>
        <v>5.46</v>
      </c>
      <c r="J17" s="6">
        <v>500</v>
      </c>
      <c r="K17" s="6">
        <v>265</v>
      </c>
      <c r="L17" s="7" t="s">
        <v>132</v>
      </c>
      <c r="M17" s="6">
        <f t="shared" si="2"/>
        <v>7.95</v>
      </c>
      <c r="N17" s="6">
        <v>1800</v>
      </c>
      <c r="O17" s="6">
        <v>849</v>
      </c>
      <c r="P17" s="7" t="s">
        <v>133</v>
      </c>
      <c r="Q17" s="6">
        <f t="shared" si="3"/>
        <v>11.791666666666666</v>
      </c>
      <c r="R17" s="3">
        <v>0</v>
      </c>
      <c r="S17" s="3">
        <v>1</v>
      </c>
      <c r="T17" s="3">
        <v>0</v>
      </c>
      <c r="U17" s="3">
        <v>0</v>
      </c>
      <c r="V17" s="6">
        <f t="shared" si="6"/>
        <v>0</v>
      </c>
      <c r="W17" s="3" t="s">
        <v>103</v>
      </c>
      <c r="X17" s="3">
        <v>700</v>
      </c>
      <c r="Y17" s="3">
        <v>448</v>
      </c>
      <c r="Z17" s="3">
        <f t="shared" si="4"/>
        <v>6.4</v>
      </c>
      <c r="AA17" s="3">
        <v>0</v>
      </c>
      <c r="AB17" s="3">
        <v>0</v>
      </c>
      <c r="AC17" s="4">
        <f t="shared" si="5"/>
        <v>31.601666666666667</v>
      </c>
      <c r="AD17" s="3" t="s">
        <v>134</v>
      </c>
    </row>
    <row r="18" spans="1:30" s="10" customFormat="1" ht="175.5">
      <c r="A18" s="9">
        <v>15</v>
      </c>
      <c r="B18" s="3" t="s">
        <v>135</v>
      </c>
      <c r="C18" s="3" t="s">
        <v>136</v>
      </c>
      <c r="D18" s="3" t="s">
        <v>137</v>
      </c>
      <c r="E18" s="3" t="s">
        <v>66</v>
      </c>
      <c r="F18" s="6">
        <v>600</v>
      </c>
      <c r="G18" s="6">
        <v>387</v>
      </c>
      <c r="H18" s="7" t="s">
        <v>138</v>
      </c>
      <c r="I18" s="6">
        <f t="shared" si="1"/>
        <v>6.45</v>
      </c>
      <c r="J18" s="6">
        <v>600</v>
      </c>
      <c r="K18" s="6">
        <v>382</v>
      </c>
      <c r="L18" s="7" t="s">
        <v>139</v>
      </c>
      <c r="M18" s="6">
        <f t="shared" si="2"/>
        <v>9.5500000000000007</v>
      </c>
      <c r="N18" s="6">
        <v>2400</v>
      </c>
      <c r="O18" s="6">
        <v>1691</v>
      </c>
      <c r="P18" s="7" t="s">
        <v>140</v>
      </c>
      <c r="Q18" s="6">
        <f t="shared" si="3"/>
        <v>17.614583333333332</v>
      </c>
      <c r="R18" s="3">
        <v>0</v>
      </c>
      <c r="S18" s="3">
        <v>1</v>
      </c>
      <c r="T18" s="3">
        <v>0</v>
      </c>
      <c r="U18" s="3">
        <v>0</v>
      </c>
      <c r="V18" s="6">
        <f t="shared" si="6"/>
        <v>0</v>
      </c>
      <c r="W18" s="3" t="s">
        <v>103</v>
      </c>
      <c r="X18" s="3">
        <v>800</v>
      </c>
      <c r="Y18" s="3">
        <v>713</v>
      </c>
      <c r="Z18" s="3">
        <f t="shared" si="4"/>
        <v>8.9124999999999996</v>
      </c>
      <c r="AA18" s="3" t="s">
        <v>141</v>
      </c>
      <c r="AB18" s="3">
        <v>2.0099999999999998</v>
      </c>
      <c r="AC18" s="4">
        <f t="shared" si="5"/>
        <v>44.537083333333328</v>
      </c>
      <c r="AD18" s="3" t="s">
        <v>142</v>
      </c>
    </row>
    <row r="19" spans="1:30" s="10" customFormat="1" ht="136.5">
      <c r="A19" s="9">
        <v>16</v>
      </c>
      <c r="B19" s="3" t="s">
        <v>143</v>
      </c>
      <c r="C19" s="3" t="s">
        <v>144</v>
      </c>
      <c r="D19" s="3" t="s">
        <v>145</v>
      </c>
      <c r="E19" s="3" t="s">
        <v>43</v>
      </c>
      <c r="F19" s="6">
        <v>800</v>
      </c>
      <c r="G19" s="6">
        <v>378</v>
      </c>
      <c r="H19" s="7" t="s">
        <v>146</v>
      </c>
      <c r="I19" s="6">
        <f t="shared" si="1"/>
        <v>4.7249999999999996</v>
      </c>
      <c r="J19" s="6">
        <v>600</v>
      </c>
      <c r="K19" s="6">
        <v>354</v>
      </c>
      <c r="L19" s="7" t="s">
        <v>147</v>
      </c>
      <c r="M19" s="6">
        <f t="shared" si="2"/>
        <v>8.85</v>
      </c>
      <c r="N19" s="6">
        <v>1800</v>
      </c>
      <c r="O19" s="6">
        <v>937</v>
      </c>
      <c r="P19" s="7" t="s">
        <v>148</v>
      </c>
      <c r="Q19" s="6">
        <f t="shared" si="3"/>
        <v>13.013888888888889</v>
      </c>
      <c r="R19" s="3" t="s">
        <v>149</v>
      </c>
      <c r="S19" s="3">
        <v>2000</v>
      </c>
      <c r="T19" s="3">
        <v>1653</v>
      </c>
      <c r="U19" s="3" t="s">
        <v>150</v>
      </c>
      <c r="V19" s="6">
        <f t="shared" si="6"/>
        <v>24.795000000000002</v>
      </c>
      <c r="W19" s="3" t="s">
        <v>103</v>
      </c>
      <c r="X19" s="3">
        <v>700</v>
      </c>
      <c r="Y19" s="3">
        <v>427</v>
      </c>
      <c r="Z19" s="3">
        <f t="shared" si="4"/>
        <v>6.1</v>
      </c>
      <c r="AA19" s="3" t="s">
        <v>151</v>
      </c>
      <c r="AB19" s="3">
        <v>3.09</v>
      </c>
      <c r="AC19" s="4">
        <f t="shared" si="5"/>
        <v>60.573888888888895</v>
      </c>
      <c r="AD19" s="3" t="s">
        <v>152</v>
      </c>
    </row>
    <row r="20" spans="1:30" s="20" customFormat="1" ht="97.5">
      <c r="A20" s="16">
        <v>17</v>
      </c>
      <c r="B20" s="17" t="s">
        <v>153</v>
      </c>
      <c r="C20" s="17" t="s">
        <v>154</v>
      </c>
      <c r="D20" s="17" t="s">
        <v>155</v>
      </c>
      <c r="E20" s="17" t="s">
        <v>156</v>
      </c>
      <c r="F20" s="18">
        <v>600</v>
      </c>
      <c r="G20" s="18">
        <v>303</v>
      </c>
      <c r="H20" s="19" t="s">
        <v>157</v>
      </c>
      <c r="I20" s="18">
        <f t="shared" si="1"/>
        <v>5.05</v>
      </c>
      <c r="J20" s="18">
        <v>700</v>
      </c>
      <c r="K20" s="18">
        <v>445</v>
      </c>
      <c r="L20" s="19" t="s">
        <v>158</v>
      </c>
      <c r="M20" s="18">
        <f t="shared" si="2"/>
        <v>9.5357142857142865</v>
      </c>
      <c r="N20" s="18">
        <v>1</v>
      </c>
      <c r="O20" s="18">
        <v>0</v>
      </c>
      <c r="P20" s="19">
        <v>0</v>
      </c>
      <c r="Q20" s="18">
        <f t="shared" si="3"/>
        <v>0</v>
      </c>
      <c r="R20" s="17">
        <v>0</v>
      </c>
      <c r="S20" s="17">
        <v>1</v>
      </c>
      <c r="T20" s="17">
        <v>0</v>
      </c>
      <c r="U20" s="17">
        <v>0</v>
      </c>
      <c r="V20" s="18">
        <f t="shared" si="6"/>
        <v>0</v>
      </c>
      <c r="W20" s="17">
        <v>0</v>
      </c>
      <c r="X20" s="17">
        <v>1</v>
      </c>
      <c r="Y20" s="17">
        <v>0</v>
      </c>
      <c r="Z20" s="17">
        <f t="shared" si="4"/>
        <v>0</v>
      </c>
      <c r="AA20" s="17">
        <v>0</v>
      </c>
      <c r="AB20" s="17">
        <v>0</v>
      </c>
      <c r="AC20" s="18">
        <f t="shared" si="5"/>
        <v>14.585714285714285</v>
      </c>
      <c r="AD20" s="17" t="s">
        <v>78</v>
      </c>
    </row>
    <row r="21" spans="1:30" s="10" customFormat="1" ht="117">
      <c r="A21" s="9">
        <v>18</v>
      </c>
      <c r="B21" s="3" t="s">
        <v>159</v>
      </c>
      <c r="C21" s="3" t="s">
        <v>160</v>
      </c>
      <c r="D21" s="3" t="s">
        <v>161</v>
      </c>
      <c r="E21" s="3" t="s">
        <v>162</v>
      </c>
      <c r="F21" s="6">
        <v>600</v>
      </c>
      <c r="G21" s="6">
        <v>455</v>
      </c>
      <c r="H21" s="7" t="s">
        <v>163</v>
      </c>
      <c r="I21" s="6">
        <f t="shared" si="1"/>
        <v>7.583333333333333</v>
      </c>
      <c r="J21" s="6">
        <v>600</v>
      </c>
      <c r="K21" s="6">
        <v>443</v>
      </c>
      <c r="L21" s="7" t="s">
        <v>164</v>
      </c>
      <c r="M21" s="6">
        <f t="shared" si="2"/>
        <v>11.074999999999999</v>
      </c>
      <c r="N21" s="6">
        <v>100</v>
      </c>
      <c r="O21" s="6">
        <v>75</v>
      </c>
      <c r="P21" s="7" t="s">
        <v>165</v>
      </c>
      <c r="Q21" s="6">
        <f t="shared" si="3"/>
        <v>18.75</v>
      </c>
      <c r="R21" s="3">
        <v>0</v>
      </c>
      <c r="S21" s="3">
        <v>1</v>
      </c>
      <c r="T21" s="3">
        <v>0</v>
      </c>
      <c r="U21" s="3">
        <v>0</v>
      </c>
      <c r="V21" s="6">
        <f t="shared" si="6"/>
        <v>0</v>
      </c>
      <c r="W21" s="3" t="s">
        <v>103</v>
      </c>
      <c r="X21" s="3">
        <v>600</v>
      </c>
      <c r="Y21" s="3">
        <v>539</v>
      </c>
      <c r="Z21" s="3">
        <f t="shared" si="4"/>
        <v>8.9833333333333325</v>
      </c>
      <c r="AA21" s="3">
        <v>0</v>
      </c>
      <c r="AB21" s="3">
        <v>0</v>
      </c>
      <c r="AC21" s="4">
        <f t="shared" si="5"/>
        <v>46.391666666666666</v>
      </c>
      <c r="AD21" s="6" t="s">
        <v>166</v>
      </c>
    </row>
    <row r="22" spans="1:30" s="10" customFormat="1" ht="78">
      <c r="A22" s="9">
        <v>19</v>
      </c>
      <c r="B22" s="3" t="s">
        <v>167</v>
      </c>
      <c r="C22" s="3" t="s">
        <v>168</v>
      </c>
      <c r="D22" s="3" t="s">
        <v>169</v>
      </c>
      <c r="E22" s="3" t="s">
        <v>170</v>
      </c>
      <c r="F22" s="6">
        <v>600</v>
      </c>
      <c r="G22" s="6">
        <v>283</v>
      </c>
      <c r="H22" s="7" t="s">
        <v>133</v>
      </c>
      <c r="I22" s="6">
        <f t="shared" si="1"/>
        <v>4.7166666666666668</v>
      </c>
      <c r="J22" s="6">
        <v>600</v>
      </c>
      <c r="K22" s="6">
        <v>270</v>
      </c>
      <c r="L22" s="7" t="s">
        <v>171</v>
      </c>
      <c r="M22" s="6">
        <f t="shared" si="2"/>
        <v>6.75</v>
      </c>
      <c r="N22" s="6">
        <v>2400</v>
      </c>
      <c r="O22" s="6">
        <v>1524</v>
      </c>
      <c r="P22" s="7" t="s">
        <v>172</v>
      </c>
      <c r="Q22" s="6">
        <f t="shared" si="3"/>
        <v>15.875</v>
      </c>
      <c r="R22" s="3">
        <v>0</v>
      </c>
      <c r="S22" s="3">
        <v>1</v>
      </c>
      <c r="T22" s="3">
        <v>0</v>
      </c>
      <c r="U22" s="3">
        <v>0</v>
      </c>
      <c r="V22" s="6">
        <f t="shared" si="6"/>
        <v>0</v>
      </c>
      <c r="W22" s="3" t="s">
        <v>62</v>
      </c>
      <c r="X22" s="3">
        <v>750</v>
      </c>
      <c r="Y22" s="3">
        <v>672</v>
      </c>
      <c r="Z22" s="3">
        <f t="shared" si="4"/>
        <v>8.9600000000000009</v>
      </c>
      <c r="AA22" s="3">
        <v>0</v>
      </c>
      <c r="AB22" s="3">
        <v>0</v>
      </c>
      <c r="AC22" s="4">
        <f t="shared" si="5"/>
        <v>36.301666666666669</v>
      </c>
      <c r="AD22" s="6" t="s">
        <v>166</v>
      </c>
    </row>
    <row r="23" spans="1:30" s="10" customFormat="1" ht="117">
      <c r="A23" s="9">
        <v>20</v>
      </c>
      <c r="B23" s="3" t="s">
        <v>173</v>
      </c>
      <c r="C23" s="3" t="s">
        <v>174</v>
      </c>
      <c r="D23" s="3" t="s">
        <v>175</v>
      </c>
      <c r="E23" s="3" t="s">
        <v>162</v>
      </c>
      <c r="F23" s="6">
        <v>600</v>
      </c>
      <c r="G23" s="6">
        <v>266</v>
      </c>
      <c r="H23" s="7" t="s">
        <v>176</v>
      </c>
      <c r="I23" s="6">
        <f t="shared" si="1"/>
        <v>4.4333333333333336</v>
      </c>
      <c r="J23" s="6">
        <v>400</v>
      </c>
      <c r="K23" s="6">
        <v>333</v>
      </c>
      <c r="L23" s="7" t="s">
        <v>177</v>
      </c>
      <c r="M23" s="6">
        <f t="shared" si="2"/>
        <v>12.487500000000001</v>
      </c>
      <c r="N23" s="6">
        <v>2750</v>
      </c>
      <c r="O23" s="6">
        <v>2036</v>
      </c>
      <c r="P23" s="7" t="s">
        <v>178</v>
      </c>
      <c r="Q23" s="6">
        <f t="shared" si="3"/>
        <v>18.509090909090908</v>
      </c>
      <c r="R23" s="3">
        <v>0</v>
      </c>
      <c r="S23" s="3">
        <v>1</v>
      </c>
      <c r="T23" s="3">
        <v>0</v>
      </c>
      <c r="U23" s="3">
        <v>0</v>
      </c>
      <c r="V23" s="6">
        <f t="shared" si="6"/>
        <v>0</v>
      </c>
      <c r="W23" s="3">
        <v>0</v>
      </c>
      <c r="X23" s="3">
        <v>1</v>
      </c>
      <c r="Y23" s="3">
        <v>0</v>
      </c>
      <c r="Z23" s="3">
        <f t="shared" si="4"/>
        <v>0</v>
      </c>
      <c r="AA23" s="3">
        <v>0</v>
      </c>
      <c r="AB23" s="3">
        <v>0</v>
      </c>
      <c r="AC23" s="4">
        <f t="shared" si="5"/>
        <v>35.429924242424242</v>
      </c>
      <c r="AD23" s="6"/>
    </row>
    <row r="24" spans="1:30" s="10" customFormat="1" ht="136.5">
      <c r="A24" s="9">
        <v>21</v>
      </c>
      <c r="B24" s="3" t="s">
        <v>179</v>
      </c>
      <c r="C24" s="3" t="s">
        <v>180</v>
      </c>
      <c r="D24" s="3" t="s">
        <v>181</v>
      </c>
      <c r="E24" s="3" t="s">
        <v>170</v>
      </c>
      <c r="F24" s="6">
        <v>600</v>
      </c>
      <c r="G24" s="6">
        <v>237</v>
      </c>
      <c r="H24" s="7" t="s">
        <v>182</v>
      </c>
      <c r="I24" s="6">
        <f t="shared" si="1"/>
        <v>3.95</v>
      </c>
      <c r="J24" s="6">
        <v>600</v>
      </c>
      <c r="K24" s="6">
        <v>244</v>
      </c>
      <c r="L24" s="7" t="s">
        <v>183</v>
      </c>
      <c r="M24" s="6">
        <f t="shared" si="2"/>
        <v>6.1</v>
      </c>
      <c r="N24" s="6">
        <v>1800</v>
      </c>
      <c r="O24" s="6">
        <v>1025</v>
      </c>
      <c r="P24" s="7" t="s">
        <v>184</v>
      </c>
      <c r="Q24" s="6">
        <f t="shared" si="3"/>
        <v>14.236111111111111</v>
      </c>
      <c r="R24" s="3">
        <v>0</v>
      </c>
      <c r="S24" s="3">
        <v>1</v>
      </c>
      <c r="T24" s="3">
        <v>0</v>
      </c>
      <c r="U24" s="3">
        <v>0</v>
      </c>
      <c r="V24" s="6">
        <f t="shared" si="6"/>
        <v>0</v>
      </c>
      <c r="W24" s="3" t="s">
        <v>62</v>
      </c>
      <c r="X24" s="3">
        <v>750</v>
      </c>
      <c r="Y24" s="3">
        <v>668</v>
      </c>
      <c r="Z24" s="3">
        <f t="shared" si="4"/>
        <v>8.9066666666666663</v>
      </c>
      <c r="AA24" s="3">
        <v>0</v>
      </c>
      <c r="AB24" s="3">
        <v>0</v>
      </c>
      <c r="AC24" s="4">
        <f t="shared" si="5"/>
        <v>33.192777777777778</v>
      </c>
      <c r="AD24" s="6" t="s">
        <v>166</v>
      </c>
    </row>
    <row r="25" spans="1:30" s="10" customFormat="1" ht="136.5">
      <c r="A25" s="9">
        <v>22</v>
      </c>
      <c r="B25" s="3" t="s">
        <v>185</v>
      </c>
      <c r="C25" s="3" t="s">
        <v>186</v>
      </c>
      <c r="D25" s="3" t="s">
        <v>187</v>
      </c>
      <c r="E25" s="3" t="s">
        <v>130</v>
      </c>
      <c r="F25" s="6">
        <v>600</v>
      </c>
      <c r="G25" s="6">
        <v>347</v>
      </c>
      <c r="H25" s="7" t="s">
        <v>188</v>
      </c>
      <c r="I25" s="6">
        <f t="shared" si="1"/>
        <v>5.7833333333333332</v>
      </c>
      <c r="J25" s="6">
        <v>650</v>
      </c>
      <c r="K25" s="6">
        <v>413</v>
      </c>
      <c r="L25" s="7" t="s">
        <v>189</v>
      </c>
      <c r="M25" s="6">
        <f t="shared" si="2"/>
        <v>9.5307692307692307</v>
      </c>
      <c r="N25" s="6">
        <v>1</v>
      </c>
      <c r="O25" s="6">
        <v>0</v>
      </c>
      <c r="P25" s="7">
        <v>0</v>
      </c>
      <c r="Q25" s="6">
        <f t="shared" si="3"/>
        <v>0</v>
      </c>
      <c r="R25" s="3">
        <v>0</v>
      </c>
      <c r="S25" s="3">
        <v>1</v>
      </c>
      <c r="T25" s="3">
        <v>0</v>
      </c>
      <c r="U25" s="3">
        <v>0</v>
      </c>
      <c r="V25" s="6">
        <f t="shared" si="6"/>
        <v>0</v>
      </c>
      <c r="W25" s="3" t="s">
        <v>62</v>
      </c>
      <c r="X25" s="3">
        <v>750</v>
      </c>
      <c r="Y25" s="3">
        <v>645</v>
      </c>
      <c r="Z25" s="3">
        <f t="shared" si="4"/>
        <v>8.6</v>
      </c>
      <c r="AA25" s="3">
        <v>0</v>
      </c>
      <c r="AB25" s="3">
        <v>0</v>
      </c>
      <c r="AC25" s="4">
        <f t="shared" si="5"/>
        <v>23.914102564102564</v>
      </c>
      <c r="AD25" s="6"/>
    </row>
    <row r="26" spans="1:30" s="10" customFormat="1" ht="97.5">
      <c r="A26" s="9">
        <v>23</v>
      </c>
      <c r="B26" s="3" t="s">
        <v>190</v>
      </c>
      <c r="C26" s="3" t="s">
        <v>191</v>
      </c>
      <c r="D26" s="3" t="s">
        <v>192</v>
      </c>
      <c r="E26" s="3" t="s">
        <v>23</v>
      </c>
      <c r="F26" s="6">
        <v>600</v>
      </c>
      <c r="G26" s="6">
        <v>244</v>
      </c>
      <c r="H26" s="7" t="s">
        <v>183</v>
      </c>
      <c r="I26" s="6">
        <f t="shared" si="1"/>
        <v>4.0666666666666664</v>
      </c>
      <c r="J26" s="6">
        <v>600</v>
      </c>
      <c r="K26" s="6">
        <v>315</v>
      </c>
      <c r="L26" s="7" t="s">
        <v>193</v>
      </c>
      <c r="M26" s="6">
        <f t="shared" si="2"/>
        <v>7.875</v>
      </c>
      <c r="N26" s="6">
        <v>1800</v>
      </c>
      <c r="O26" s="6">
        <v>946</v>
      </c>
      <c r="P26" s="7" t="s">
        <v>194</v>
      </c>
      <c r="Q26" s="6">
        <f t="shared" si="3"/>
        <v>13.138888888888889</v>
      </c>
      <c r="R26" s="3">
        <v>0</v>
      </c>
      <c r="S26" s="3">
        <v>1</v>
      </c>
      <c r="T26" s="3">
        <v>0</v>
      </c>
      <c r="U26" s="3">
        <v>0</v>
      </c>
      <c r="V26" s="6">
        <f t="shared" si="6"/>
        <v>0</v>
      </c>
      <c r="W26" s="3" t="s">
        <v>195</v>
      </c>
      <c r="X26" s="3">
        <v>100</v>
      </c>
      <c r="Y26" s="3">
        <v>80.84</v>
      </c>
      <c r="Z26" s="3">
        <f t="shared" si="4"/>
        <v>8.0840000000000014</v>
      </c>
      <c r="AA26" s="3">
        <v>0</v>
      </c>
      <c r="AB26" s="3">
        <v>0</v>
      </c>
      <c r="AC26" s="4">
        <f t="shared" si="5"/>
        <v>33.164555555555559</v>
      </c>
      <c r="AD26" s="3" t="s">
        <v>196</v>
      </c>
    </row>
    <row r="27" spans="1:30" s="10" customFormat="1" ht="97.5">
      <c r="A27" s="9">
        <v>24</v>
      </c>
      <c r="B27" s="3" t="s">
        <v>197</v>
      </c>
      <c r="C27" s="3" t="s">
        <v>203</v>
      </c>
      <c r="D27" s="3" t="s">
        <v>198</v>
      </c>
      <c r="E27" s="3" t="s">
        <v>156</v>
      </c>
      <c r="F27" s="6">
        <v>600</v>
      </c>
      <c r="G27" s="6">
        <v>300</v>
      </c>
      <c r="H27" s="7" t="s">
        <v>199</v>
      </c>
      <c r="I27" s="6">
        <f t="shared" si="1"/>
        <v>5</v>
      </c>
      <c r="J27" s="6">
        <v>600</v>
      </c>
      <c r="K27" s="6">
        <v>344</v>
      </c>
      <c r="L27" s="7" t="s">
        <v>200</v>
      </c>
      <c r="M27" s="6">
        <f t="shared" si="2"/>
        <v>8.6</v>
      </c>
      <c r="N27" s="6">
        <v>1</v>
      </c>
      <c r="O27" s="6">
        <v>0</v>
      </c>
      <c r="P27" s="7">
        <v>0</v>
      </c>
      <c r="Q27" s="6">
        <f t="shared" si="3"/>
        <v>0</v>
      </c>
      <c r="R27" s="3">
        <v>0</v>
      </c>
      <c r="S27" s="3">
        <v>1</v>
      </c>
      <c r="T27" s="3">
        <v>0</v>
      </c>
      <c r="U27" s="3">
        <v>0</v>
      </c>
      <c r="V27" s="6">
        <f t="shared" si="6"/>
        <v>0</v>
      </c>
      <c r="W27" s="3" t="s">
        <v>201</v>
      </c>
      <c r="X27" s="3">
        <v>1100</v>
      </c>
      <c r="Y27" s="3">
        <v>905</v>
      </c>
      <c r="Z27" s="3">
        <f t="shared" si="4"/>
        <v>8.2272727272727266</v>
      </c>
      <c r="AA27" s="3">
        <v>0</v>
      </c>
      <c r="AB27" s="3">
        <v>0</v>
      </c>
      <c r="AC27" s="4">
        <f t="shared" si="5"/>
        <v>21.827272727272728</v>
      </c>
      <c r="AD27" s="6" t="s">
        <v>166</v>
      </c>
    </row>
    <row r="28" spans="1:30" s="10" customFormat="1" ht="97.5">
      <c r="A28" s="9">
        <v>25</v>
      </c>
      <c r="B28" s="3" t="s">
        <v>202</v>
      </c>
      <c r="C28" s="3" t="s">
        <v>204</v>
      </c>
      <c r="D28" s="3" t="s">
        <v>205</v>
      </c>
      <c r="E28" s="3" t="s">
        <v>35</v>
      </c>
      <c r="F28" s="6">
        <v>600</v>
      </c>
      <c r="G28" s="6">
        <v>400</v>
      </c>
      <c r="H28" s="7" t="s">
        <v>206</v>
      </c>
      <c r="I28" s="6">
        <f t="shared" si="1"/>
        <v>6.666666666666667</v>
      </c>
      <c r="J28" s="6">
        <v>600</v>
      </c>
      <c r="K28" s="6">
        <v>229</v>
      </c>
      <c r="L28" s="7" t="s">
        <v>207</v>
      </c>
      <c r="M28" s="6">
        <f t="shared" si="2"/>
        <v>5.7249999999999996</v>
      </c>
      <c r="N28" s="6">
        <v>2600</v>
      </c>
      <c r="O28" s="6">
        <v>1533</v>
      </c>
      <c r="P28" s="7" t="s">
        <v>208</v>
      </c>
      <c r="Q28" s="6">
        <f t="shared" si="3"/>
        <v>14.740384615384615</v>
      </c>
      <c r="R28" s="3" t="s">
        <v>209</v>
      </c>
      <c r="S28" s="3">
        <v>100</v>
      </c>
      <c r="T28" s="3">
        <v>64</v>
      </c>
      <c r="U28" s="3" t="s">
        <v>210</v>
      </c>
      <c r="V28" s="6">
        <f t="shared" si="6"/>
        <v>19.2</v>
      </c>
      <c r="W28" s="3" t="s">
        <v>103</v>
      </c>
      <c r="X28" s="3">
        <v>800</v>
      </c>
      <c r="Y28" s="3">
        <v>709</v>
      </c>
      <c r="Z28" s="3">
        <f t="shared" si="4"/>
        <v>8.8625000000000007</v>
      </c>
      <c r="AA28" s="3">
        <v>0</v>
      </c>
      <c r="AB28" s="3">
        <v>0</v>
      </c>
      <c r="AC28" s="4">
        <f t="shared" si="5"/>
        <v>55.194551282051279</v>
      </c>
      <c r="AD28" s="6"/>
    </row>
    <row r="29" spans="1:30" s="10" customFormat="1" ht="117">
      <c r="A29" s="9">
        <v>26</v>
      </c>
      <c r="B29" s="3" t="s">
        <v>211</v>
      </c>
      <c r="C29" s="3" t="s">
        <v>212</v>
      </c>
      <c r="D29" s="3" t="s">
        <v>213</v>
      </c>
      <c r="E29" s="3" t="s">
        <v>66</v>
      </c>
      <c r="F29" s="6">
        <v>600</v>
      </c>
      <c r="G29" s="6">
        <v>253</v>
      </c>
      <c r="H29" s="7" t="s">
        <v>214</v>
      </c>
      <c r="I29" s="6">
        <f t="shared" si="1"/>
        <v>4.2166666666666668</v>
      </c>
      <c r="J29" s="6">
        <v>1</v>
      </c>
      <c r="K29" s="6">
        <v>0</v>
      </c>
      <c r="L29" s="7">
        <v>0</v>
      </c>
      <c r="M29" s="6">
        <f t="shared" si="2"/>
        <v>0</v>
      </c>
      <c r="N29" s="6">
        <v>1400</v>
      </c>
      <c r="O29" s="6">
        <v>592</v>
      </c>
      <c r="P29" s="7" t="s">
        <v>215</v>
      </c>
      <c r="Q29" s="6">
        <f t="shared" si="3"/>
        <v>10.571428571428571</v>
      </c>
      <c r="R29" s="3">
        <v>0</v>
      </c>
      <c r="S29" s="3">
        <v>1</v>
      </c>
      <c r="T29" s="3">
        <v>0</v>
      </c>
      <c r="U29" s="3">
        <v>0</v>
      </c>
      <c r="V29" s="6">
        <f t="shared" si="6"/>
        <v>0</v>
      </c>
      <c r="W29" s="3" t="s">
        <v>103</v>
      </c>
      <c r="X29" s="3">
        <v>700</v>
      </c>
      <c r="Y29" s="3">
        <v>491</v>
      </c>
      <c r="Z29" s="3">
        <f t="shared" si="4"/>
        <v>7.0142857142857142</v>
      </c>
      <c r="AA29" s="3" t="s">
        <v>216</v>
      </c>
      <c r="AB29" s="3">
        <v>0.16</v>
      </c>
      <c r="AC29" s="4">
        <f t="shared" si="5"/>
        <v>21.962380952380954</v>
      </c>
      <c r="AD29" s="3" t="s">
        <v>217</v>
      </c>
    </row>
    <row r="30" spans="1:30" s="20" customFormat="1" ht="97.5">
      <c r="A30" s="16">
        <v>27</v>
      </c>
      <c r="B30" s="17" t="s">
        <v>218</v>
      </c>
      <c r="C30" s="17" t="s">
        <v>219</v>
      </c>
      <c r="D30" s="17" t="s">
        <v>220</v>
      </c>
      <c r="E30" s="17" t="s">
        <v>108</v>
      </c>
      <c r="F30" s="18">
        <v>750</v>
      </c>
      <c r="G30" s="18">
        <v>502</v>
      </c>
      <c r="H30" s="19" t="s">
        <v>221</v>
      </c>
      <c r="I30" s="18">
        <f t="shared" si="1"/>
        <v>6.6933333333333334</v>
      </c>
      <c r="J30" s="18">
        <v>3750</v>
      </c>
      <c r="K30" s="18">
        <v>2660</v>
      </c>
      <c r="L30" s="19" t="s">
        <v>222</v>
      </c>
      <c r="M30" s="18">
        <f t="shared" si="2"/>
        <v>10.64</v>
      </c>
      <c r="N30" s="18">
        <v>1</v>
      </c>
      <c r="O30" s="18">
        <v>0</v>
      </c>
      <c r="P30" s="19">
        <v>0</v>
      </c>
      <c r="Q30" s="18">
        <f t="shared" si="3"/>
        <v>0</v>
      </c>
      <c r="R30" s="17">
        <v>0</v>
      </c>
      <c r="S30" s="17">
        <v>1</v>
      </c>
      <c r="T30" s="17">
        <v>0</v>
      </c>
      <c r="U30" s="17">
        <v>0</v>
      </c>
      <c r="V30" s="18">
        <f t="shared" si="6"/>
        <v>0</v>
      </c>
      <c r="W30" s="17">
        <v>0</v>
      </c>
      <c r="X30" s="17">
        <v>1</v>
      </c>
      <c r="Y30" s="17">
        <v>0</v>
      </c>
      <c r="Z30" s="17">
        <f t="shared" si="4"/>
        <v>0</v>
      </c>
      <c r="AA30" s="17" t="s">
        <v>223</v>
      </c>
      <c r="AB30" s="17">
        <v>4.99</v>
      </c>
      <c r="AC30" s="18">
        <f t="shared" si="5"/>
        <v>22.323333333333338</v>
      </c>
      <c r="AD30" s="17" t="s">
        <v>224</v>
      </c>
    </row>
    <row r="31" spans="1:30" s="10" customFormat="1" ht="97.5">
      <c r="A31" s="9">
        <v>28</v>
      </c>
      <c r="B31" s="3" t="s">
        <v>225</v>
      </c>
      <c r="C31" s="3" t="s">
        <v>226</v>
      </c>
      <c r="D31" s="3" t="s">
        <v>227</v>
      </c>
      <c r="E31" s="3" t="s">
        <v>99</v>
      </c>
      <c r="F31" s="6">
        <v>750</v>
      </c>
      <c r="G31" s="6">
        <v>297</v>
      </c>
      <c r="H31" s="7" t="s">
        <v>228</v>
      </c>
      <c r="I31" s="6">
        <f t="shared" si="1"/>
        <v>3.96</v>
      </c>
      <c r="J31" s="6">
        <v>900</v>
      </c>
      <c r="K31" s="6">
        <v>372</v>
      </c>
      <c r="L31" s="7" t="s">
        <v>229</v>
      </c>
      <c r="M31" s="6">
        <f t="shared" si="2"/>
        <v>6.2</v>
      </c>
      <c r="N31" s="6">
        <v>1800</v>
      </c>
      <c r="O31" s="6">
        <v>922</v>
      </c>
      <c r="P31" s="7" t="s">
        <v>230</v>
      </c>
      <c r="Q31" s="6">
        <f t="shared" si="3"/>
        <v>12.805555555555555</v>
      </c>
      <c r="R31" s="3">
        <v>0</v>
      </c>
      <c r="S31" s="3">
        <v>1</v>
      </c>
      <c r="T31" s="3">
        <v>0</v>
      </c>
      <c r="U31" s="3">
        <v>0</v>
      </c>
      <c r="V31" s="6">
        <f t="shared" si="6"/>
        <v>0</v>
      </c>
      <c r="W31" s="3" t="s">
        <v>231</v>
      </c>
      <c r="X31" s="3">
        <v>700</v>
      </c>
      <c r="Y31" s="3">
        <v>587</v>
      </c>
      <c r="Z31" s="3">
        <f t="shared" si="4"/>
        <v>8.3857142857142861</v>
      </c>
      <c r="AA31" s="3" t="s">
        <v>232</v>
      </c>
      <c r="AB31" s="3">
        <v>0.32</v>
      </c>
      <c r="AC31" s="4">
        <f t="shared" si="5"/>
        <v>31.67126984126984</v>
      </c>
      <c r="AD31" s="6"/>
    </row>
    <row r="32" spans="1:30" s="10" customFormat="1" ht="97.5">
      <c r="A32" s="9">
        <v>29</v>
      </c>
      <c r="B32" s="3" t="s">
        <v>233</v>
      </c>
      <c r="C32" s="3" t="s">
        <v>234</v>
      </c>
      <c r="D32" s="3" t="s">
        <v>235</v>
      </c>
      <c r="E32" s="3" t="s">
        <v>50</v>
      </c>
      <c r="F32" s="6">
        <v>600</v>
      </c>
      <c r="G32" s="6">
        <v>387</v>
      </c>
      <c r="H32" s="7" t="s">
        <v>138</v>
      </c>
      <c r="I32" s="6">
        <f t="shared" si="1"/>
        <v>6.45</v>
      </c>
      <c r="J32" s="6">
        <v>600</v>
      </c>
      <c r="K32" s="6">
        <v>319</v>
      </c>
      <c r="L32" s="7" t="s">
        <v>236</v>
      </c>
      <c r="M32" s="6">
        <f t="shared" si="2"/>
        <v>7.9749999999999996</v>
      </c>
      <c r="N32" s="6">
        <v>2400</v>
      </c>
      <c r="O32" s="6">
        <v>1457</v>
      </c>
      <c r="P32" s="7" t="s">
        <v>237</v>
      </c>
      <c r="Q32" s="6">
        <f t="shared" si="3"/>
        <v>15.177083333333334</v>
      </c>
      <c r="R32" s="3">
        <v>0</v>
      </c>
      <c r="S32" s="3">
        <v>1</v>
      </c>
      <c r="T32" s="3">
        <v>0</v>
      </c>
      <c r="U32" s="3">
        <v>0</v>
      </c>
      <c r="V32" s="6">
        <f t="shared" si="6"/>
        <v>0</v>
      </c>
      <c r="W32" s="3" t="s">
        <v>103</v>
      </c>
      <c r="X32" s="3">
        <v>700</v>
      </c>
      <c r="Y32" s="3">
        <v>613</v>
      </c>
      <c r="Z32" s="3">
        <f t="shared" si="4"/>
        <v>8.757142857142858</v>
      </c>
      <c r="AA32" s="3" t="s">
        <v>238</v>
      </c>
      <c r="AB32" s="3">
        <v>3.36</v>
      </c>
      <c r="AC32" s="4">
        <f t="shared" si="5"/>
        <v>41.719226190476192</v>
      </c>
      <c r="AD32" s="6" t="s">
        <v>166</v>
      </c>
    </row>
    <row r="33" spans="1:30" s="10" customFormat="1" ht="97.5">
      <c r="A33" s="9">
        <v>30</v>
      </c>
      <c r="B33" s="3" t="s">
        <v>239</v>
      </c>
      <c r="C33" s="3" t="s">
        <v>240</v>
      </c>
      <c r="D33" s="3" t="s">
        <v>241</v>
      </c>
      <c r="E33" s="3" t="s">
        <v>74</v>
      </c>
      <c r="F33" s="6">
        <v>600</v>
      </c>
      <c r="G33" s="6">
        <v>333</v>
      </c>
      <c r="H33" s="7" t="s">
        <v>242</v>
      </c>
      <c r="I33" s="6">
        <f t="shared" si="1"/>
        <v>5.55</v>
      </c>
      <c r="J33" s="6">
        <v>600</v>
      </c>
      <c r="K33" s="6">
        <v>320</v>
      </c>
      <c r="L33" s="7" t="s">
        <v>243</v>
      </c>
      <c r="M33" s="6">
        <f t="shared" si="2"/>
        <v>8</v>
      </c>
      <c r="N33" s="6">
        <v>2750</v>
      </c>
      <c r="O33" s="6">
        <v>1982</v>
      </c>
      <c r="P33" s="7" t="s">
        <v>244</v>
      </c>
      <c r="Q33" s="6">
        <f t="shared" si="3"/>
        <v>18.018181818181819</v>
      </c>
      <c r="R33" s="3">
        <v>0</v>
      </c>
      <c r="S33" s="3">
        <v>1</v>
      </c>
      <c r="T33" s="3">
        <v>0</v>
      </c>
      <c r="U33" s="3">
        <v>0</v>
      </c>
      <c r="V33" s="6">
        <f t="shared" si="6"/>
        <v>0</v>
      </c>
      <c r="W33" s="3">
        <v>0</v>
      </c>
      <c r="X33" s="3">
        <v>1</v>
      </c>
      <c r="Y33" s="3">
        <v>0</v>
      </c>
      <c r="Z33" s="3">
        <f t="shared" si="4"/>
        <v>0</v>
      </c>
      <c r="AA33" s="3">
        <v>0</v>
      </c>
      <c r="AB33" s="3">
        <v>0</v>
      </c>
      <c r="AC33" s="4">
        <f t="shared" si="5"/>
        <v>31.56818181818182</v>
      </c>
      <c r="AD33" s="3" t="s">
        <v>245</v>
      </c>
    </row>
    <row r="34" spans="1:30" s="10" customFormat="1" ht="97.5">
      <c r="A34" s="9">
        <v>31</v>
      </c>
      <c r="B34" s="3" t="s">
        <v>246</v>
      </c>
      <c r="C34" s="3" t="s">
        <v>247</v>
      </c>
      <c r="D34" s="3" t="s">
        <v>248</v>
      </c>
      <c r="E34" s="3" t="s">
        <v>170</v>
      </c>
      <c r="F34" s="6">
        <v>600</v>
      </c>
      <c r="G34" s="6">
        <v>209</v>
      </c>
      <c r="H34" s="7" t="s">
        <v>249</v>
      </c>
      <c r="I34" s="6">
        <f t="shared" si="1"/>
        <v>3.4833333333333334</v>
      </c>
      <c r="J34" s="6">
        <v>600</v>
      </c>
      <c r="K34" s="6">
        <v>242</v>
      </c>
      <c r="L34" s="7" t="s">
        <v>250</v>
      </c>
      <c r="M34" s="6">
        <f t="shared" si="2"/>
        <v>6.05</v>
      </c>
      <c r="N34" s="6">
        <v>1400</v>
      </c>
      <c r="O34" s="6">
        <v>615</v>
      </c>
      <c r="P34" s="7" t="s">
        <v>251</v>
      </c>
      <c r="Q34" s="6">
        <f t="shared" si="3"/>
        <v>10.982142857142858</v>
      </c>
      <c r="R34" s="3">
        <v>0</v>
      </c>
      <c r="S34" s="3">
        <v>1</v>
      </c>
      <c r="T34" s="3">
        <v>0</v>
      </c>
      <c r="U34" s="3">
        <v>0</v>
      </c>
      <c r="V34" s="6">
        <f t="shared" si="6"/>
        <v>0</v>
      </c>
      <c r="W34" s="3" t="s">
        <v>62</v>
      </c>
      <c r="X34" s="3">
        <v>750</v>
      </c>
      <c r="Y34" s="3">
        <v>575</v>
      </c>
      <c r="Z34" s="3">
        <f t="shared" si="4"/>
        <v>7.666666666666667</v>
      </c>
      <c r="AA34" s="3">
        <v>0</v>
      </c>
      <c r="AB34" s="3">
        <v>0</v>
      </c>
      <c r="AC34" s="4">
        <f t="shared" si="5"/>
        <v>28.18214285714286</v>
      </c>
      <c r="AD34" s="6"/>
    </row>
    <row r="35" spans="1:30" s="10" customFormat="1" ht="117">
      <c r="A35" s="9">
        <v>32</v>
      </c>
      <c r="B35" s="3" t="s">
        <v>252</v>
      </c>
      <c r="C35" s="3" t="s">
        <v>253</v>
      </c>
      <c r="D35" s="3" t="s">
        <v>254</v>
      </c>
      <c r="E35" s="3" t="s">
        <v>130</v>
      </c>
      <c r="F35" s="6">
        <v>800</v>
      </c>
      <c r="G35" s="6">
        <v>403</v>
      </c>
      <c r="H35" s="7" t="s">
        <v>255</v>
      </c>
      <c r="I35" s="6">
        <f t="shared" si="1"/>
        <v>5.0374999999999996</v>
      </c>
      <c r="J35" s="6">
        <v>600</v>
      </c>
      <c r="K35" s="6">
        <v>320</v>
      </c>
      <c r="L35" s="7" t="s">
        <v>243</v>
      </c>
      <c r="M35" s="6">
        <f t="shared" si="2"/>
        <v>8</v>
      </c>
      <c r="N35" s="6">
        <v>1800</v>
      </c>
      <c r="O35" s="6">
        <v>999</v>
      </c>
      <c r="P35" s="7" t="s">
        <v>242</v>
      </c>
      <c r="Q35" s="6">
        <f t="shared" si="3"/>
        <v>13.875</v>
      </c>
      <c r="R35" s="3" t="s">
        <v>256</v>
      </c>
      <c r="S35" s="3">
        <v>1000</v>
      </c>
      <c r="T35" s="3">
        <v>640</v>
      </c>
      <c r="U35" s="3" t="s">
        <v>210</v>
      </c>
      <c r="V35" s="6">
        <f t="shared" si="6"/>
        <v>19.2</v>
      </c>
      <c r="W35" s="3" t="s">
        <v>103</v>
      </c>
      <c r="X35" s="3">
        <v>700</v>
      </c>
      <c r="Y35" s="3">
        <v>505</v>
      </c>
      <c r="Z35" s="3">
        <f t="shared" si="4"/>
        <v>7.2142857142857144</v>
      </c>
      <c r="AA35" s="3">
        <v>0</v>
      </c>
      <c r="AB35" s="3">
        <v>0</v>
      </c>
      <c r="AC35" s="4">
        <f t="shared" si="5"/>
        <v>53.326785714285712</v>
      </c>
      <c r="AD35" s="6" t="s">
        <v>257</v>
      </c>
    </row>
    <row r="36" spans="1:30" s="10" customFormat="1" ht="97.5">
      <c r="A36" s="9">
        <v>33</v>
      </c>
      <c r="B36" s="3" t="s">
        <v>258</v>
      </c>
      <c r="C36" s="3" t="s">
        <v>259</v>
      </c>
      <c r="D36" s="3" t="s">
        <v>260</v>
      </c>
      <c r="E36" s="3" t="s">
        <v>35</v>
      </c>
      <c r="F36" s="6">
        <v>600</v>
      </c>
      <c r="G36" s="6">
        <v>317</v>
      </c>
      <c r="H36" s="7" t="s">
        <v>261</v>
      </c>
      <c r="I36" s="6">
        <f t="shared" si="1"/>
        <v>5.2833333333333332</v>
      </c>
      <c r="J36" s="6">
        <v>800</v>
      </c>
      <c r="K36" s="6">
        <v>564</v>
      </c>
      <c r="L36" s="7" t="s">
        <v>263</v>
      </c>
      <c r="M36" s="6">
        <f t="shared" si="2"/>
        <v>10.574999999999999</v>
      </c>
      <c r="N36" s="6">
        <v>4800</v>
      </c>
      <c r="O36" s="6">
        <v>3519</v>
      </c>
      <c r="P36" s="7" t="s">
        <v>262</v>
      </c>
      <c r="Q36" s="6">
        <f t="shared" si="3"/>
        <v>18.328125</v>
      </c>
      <c r="R36" s="3">
        <v>0</v>
      </c>
      <c r="S36" s="3">
        <v>1</v>
      </c>
      <c r="T36" s="3">
        <v>0</v>
      </c>
      <c r="U36" s="3">
        <v>0</v>
      </c>
      <c r="V36" s="6">
        <f t="shared" si="6"/>
        <v>0</v>
      </c>
      <c r="W36" s="3">
        <v>0</v>
      </c>
      <c r="X36" s="3">
        <v>1</v>
      </c>
      <c r="Y36" s="3">
        <v>0</v>
      </c>
      <c r="Z36" s="3">
        <f t="shared" si="4"/>
        <v>0</v>
      </c>
      <c r="AA36" s="3">
        <v>0</v>
      </c>
      <c r="AB36" s="3">
        <v>0</v>
      </c>
      <c r="AC36" s="4">
        <f t="shared" si="5"/>
        <v>34.186458333333334</v>
      </c>
      <c r="AD36" s="3" t="s">
        <v>264</v>
      </c>
    </row>
    <row r="37" spans="1:30" s="10" customFormat="1" ht="97.5">
      <c r="A37" s="9">
        <v>34</v>
      </c>
      <c r="B37" s="3" t="s">
        <v>265</v>
      </c>
      <c r="C37" s="3" t="s">
        <v>266</v>
      </c>
      <c r="D37" s="3" t="s">
        <v>267</v>
      </c>
      <c r="E37" s="3" t="s">
        <v>268</v>
      </c>
      <c r="F37" s="6">
        <v>750</v>
      </c>
      <c r="G37" s="6">
        <v>319</v>
      </c>
      <c r="H37" s="7" t="s">
        <v>269</v>
      </c>
      <c r="I37" s="6">
        <f t="shared" si="1"/>
        <v>4.253333333333333</v>
      </c>
      <c r="J37" s="6">
        <v>550</v>
      </c>
      <c r="K37" s="6">
        <v>480</v>
      </c>
      <c r="L37" s="7" t="s">
        <v>271</v>
      </c>
      <c r="M37" s="6">
        <f t="shared" si="2"/>
        <v>13.090909090909092</v>
      </c>
      <c r="N37" s="6">
        <v>1400</v>
      </c>
      <c r="O37" s="6">
        <v>629</v>
      </c>
      <c r="P37" s="7" t="s">
        <v>270</v>
      </c>
      <c r="Q37" s="6">
        <f t="shared" si="3"/>
        <v>11.232142857142858</v>
      </c>
      <c r="R37" s="3">
        <v>0</v>
      </c>
      <c r="S37" s="3">
        <v>1</v>
      </c>
      <c r="T37" s="3">
        <v>0</v>
      </c>
      <c r="U37" s="3">
        <v>0</v>
      </c>
      <c r="V37" s="6">
        <f t="shared" si="6"/>
        <v>0</v>
      </c>
      <c r="W37" s="3">
        <v>0</v>
      </c>
      <c r="X37" s="3">
        <v>1</v>
      </c>
      <c r="Y37" s="3">
        <v>0</v>
      </c>
      <c r="Z37" s="3">
        <f t="shared" si="4"/>
        <v>0</v>
      </c>
      <c r="AA37" s="3" t="s">
        <v>272</v>
      </c>
      <c r="AB37" s="3">
        <v>4.41</v>
      </c>
      <c r="AC37" s="4">
        <f t="shared" si="5"/>
        <v>32.986385281385282</v>
      </c>
      <c r="AD37" s="3" t="s">
        <v>278</v>
      </c>
    </row>
    <row r="38" spans="1:30" s="10" customFormat="1" ht="78">
      <c r="A38" s="9">
        <v>35</v>
      </c>
      <c r="B38" s="3" t="s">
        <v>273</v>
      </c>
      <c r="C38" s="3" t="s">
        <v>274</v>
      </c>
      <c r="D38" s="3" t="s">
        <v>275</v>
      </c>
      <c r="E38" s="3" t="s">
        <v>130</v>
      </c>
      <c r="F38" s="6">
        <v>600</v>
      </c>
      <c r="G38" s="6">
        <v>218</v>
      </c>
      <c r="H38" s="7" t="s">
        <v>276</v>
      </c>
      <c r="I38" s="6">
        <f t="shared" si="1"/>
        <v>3.6333333333333333</v>
      </c>
      <c r="J38" s="6">
        <v>550</v>
      </c>
      <c r="K38" s="6">
        <v>480</v>
      </c>
      <c r="L38" s="7" t="s">
        <v>271</v>
      </c>
      <c r="M38" s="6">
        <f t="shared" si="2"/>
        <v>13.090909090909092</v>
      </c>
      <c r="N38" s="6">
        <v>1800</v>
      </c>
      <c r="O38" s="6">
        <v>762</v>
      </c>
      <c r="P38" s="7" t="s">
        <v>277</v>
      </c>
      <c r="Q38" s="6">
        <f t="shared" si="3"/>
        <v>10.583333333333334</v>
      </c>
      <c r="R38" s="3">
        <v>0</v>
      </c>
      <c r="S38" s="3">
        <v>1</v>
      </c>
      <c r="T38" s="3">
        <v>0</v>
      </c>
      <c r="U38" s="3">
        <v>0</v>
      </c>
      <c r="V38" s="6">
        <f t="shared" si="6"/>
        <v>0</v>
      </c>
      <c r="W38" s="3">
        <v>0</v>
      </c>
      <c r="X38" s="3">
        <v>1</v>
      </c>
      <c r="Y38" s="3">
        <v>0</v>
      </c>
      <c r="Z38" s="3">
        <f t="shared" si="4"/>
        <v>0</v>
      </c>
      <c r="AA38" s="3">
        <v>0</v>
      </c>
      <c r="AB38" s="3">
        <v>0</v>
      </c>
      <c r="AC38" s="4">
        <f t="shared" si="5"/>
        <v>27.307575757575762</v>
      </c>
      <c r="AD38" s="3" t="s">
        <v>278</v>
      </c>
    </row>
    <row r="39" spans="1:30" s="10" customFormat="1" ht="97.5">
      <c r="A39" s="9">
        <v>36</v>
      </c>
      <c r="B39" s="3" t="s">
        <v>279</v>
      </c>
      <c r="C39" s="3" t="s">
        <v>280</v>
      </c>
      <c r="D39" s="3" t="s">
        <v>281</v>
      </c>
      <c r="E39" s="3" t="s">
        <v>282</v>
      </c>
      <c r="F39" s="6">
        <v>800</v>
      </c>
      <c r="G39" s="6">
        <v>389</v>
      </c>
      <c r="H39" s="7" t="s">
        <v>283</v>
      </c>
      <c r="I39" s="6">
        <f t="shared" si="1"/>
        <v>4.8624999999999998</v>
      </c>
      <c r="J39" s="6">
        <v>600</v>
      </c>
      <c r="K39" s="6">
        <v>330</v>
      </c>
      <c r="L39" s="7" t="s">
        <v>284</v>
      </c>
      <c r="M39" s="6">
        <f t="shared" si="2"/>
        <v>8.25</v>
      </c>
      <c r="N39" s="6">
        <v>1800</v>
      </c>
      <c r="O39" s="6">
        <v>1020</v>
      </c>
      <c r="P39" s="7" t="s">
        <v>285</v>
      </c>
      <c r="Q39" s="6">
        <f t="shared" si="3"/>
        <v>14.166666666666666</v>
      </c>
      <c r="R39" s="3">
        <v>0</v>
      </c>
      <c r="S39" s="3">
        <v>1</v>
      </c>
      <c r="T39" s="3">
        <v>0</v>
      </c>
      <c r="U39" s="3">
        <v>0</v>
      </c>
      <c r="V39" s="6">
        <f t="shared" si="6"/>
        <v>0</v>
      </c>
      <c r="W39" s="3" t="s">
        <v>286</v>
      </c>
      <c r="X39" s="3">
        <v>1200</v>
      </c>
      <c r="Y39" s="3">
        <v>1022</v>
      </c>
      <c r="Z39" s="3">
        <f t="shared" si="4"/>
        <v>8.5166666666666675</v>
      </c>
      <c r="AA39" s="3">
        <v>0</v>
      </c>
      <c r="AB39" s="3">
        <v>0</v>
      </c>
      <c r="AC39" s="4">
        <f t="shared" si="5"/>
        <v>35.795833333333334</v>
      </c>
      <c r="AD39" s="6" t="s">
        <v>257</v>
      </c>
    </row>
    <row r="40" spans="1:30" s="10" customFormat="1" ht="117">
      <c r="A40" s="9">
        <v>37</v>
      </c>
      <c r="B40" s="3" t="s">
        <v>287</v>
      </c>
      <c r="C40" s="3" t="s">
        <v>288</v>
      </c>
      <c r="D40" s="3" t="s">
        <v>289</v>
      </c>
      <c r="E40" s="3" t="s">
        <v>290</v>
      </c>
      <c r="F40" s="6">
        <v>600</v>
      </c>
      <c r="G40" s="6">
        <v>323</v>
      </c>
      <c r="H40" s="7" t="s">
        <v>291</v>
      </c>
      <c r="I40" s="6">
        <f t="shared" si="1"/>
        <v>5.3833333333333337</v>
      </c>
      <c r="J40" s="6">
        <v>600</v>
      </c>
      <c r="K40" s="6">
        <v>324</v>
      </c>
      <c r="L40" s="7" t="s">
        <v>292</v>
      </c>
      <c r="M40" s="6">
        <f t="shared" si="2"/>
        <v>8.1</v>
      </c>
      <c r="N40" s="6">
        <v>1400</v>
      </c>
      <c r="O40" s="6">
        <v>696</v>
      </c>
      <c r="P40" s="7" t="s">
        <v>293</v>
      </c>
      <c r="Q40" s="6">
        <f t="shared" si="3"/>
        <v>12.428571428571429</v>
      </c>
      <c r="R40" s="3">
        <v>0</v>
      </c>
      <c r="S40" s="3">
        <v>1</v>
      </c>
      <c r="T40" s="3">
        <v>0</v>
      </c>
      <c r="U40" s="3">
        <v>0</v>
      </c>
      <c r="V40" s="6">
        <f t="shared" si="6"/>
        <v>0</v>
      </c>
      <c r="W40" s="3" t="s">
        <v>103</v>
      </c>
      <c r="X40" s="3">
        <v>700</v>
      </c>
      <c r="Y40" s="3">
        <v>484</v>
      </c>
      <c r="Z40" s="3">
        <f t="shared" si="4"/>
        <v>6.9142857142857146</v>
      </c>
      <c r="AA40" s="3" t="s">
        <v>294</v>
      </c>
      <c r="AB40" s="3">
        <v>1</v>
      </c>
      <c r="AC40" s="4">
        <f t="shared" si="5"/>
        <v>33.826190476190476</v>
      </c>
      <c r="AD40" s="6" t="s">
        <v>257</v>
      </c>
    </row>
    <row r="41" spans="1:30" s="10" customFormat="1" ht="97.5">
      <c r="A41" s="9">
        <v>38</v>
      </c>
      <c r="B41" s="3" t="s">
        <v>295</v>
      </c>
      <c r="C41" s="3" t="s">
        <v>296</v>
      </c>
      <c r="D41" s="3" t="s">
        <v>297</v>
      </c>
      <c r="E41" s="3" t="s">
        <v>298</v>
      </c>
      <c r="F41" s="6">
        <v>750</v>
      </c>
      <c r="G41" s="6">
        <v>434</v>
      </c>
      <c r="H41" s="7" t="s">
        <v>299</v>
      </c>
      <c r="I41" s="6">
        <f t="shared" si="1"/>
        <v>5.7866666666666671</v>
      </c>
      <c r="J41" s="6">
        <v>900</v>
      </c>
      <c r="K41" s="6">
        <v>434</v>
      </c>
      <c r="L41" s="7" t="s">
        <v>300</v>
      </c>
      <c r="M41" s="6">
        <f t="shared" si="2"/>
        <v>7.2333333333333334</v>
      </c>
      <c r="N41" s="6">
        <v>100</v>
      </c>
      <c r="O41" s="6">
        <v>68</v>
      </c>
      <c r="P41" s="7" t="s">
        <v>301</v>
      </c>
      <c r="Q41" s="6">
        <f t="shared" si="3"/>
        <v>17</v>
      </c>
      <c r="R41" s="3">
        <v>0</v>
      </c>
      <c r="S41" s="3">
        <v>1</v>
      </c>
      <c r="T41" s="3">
        <v>0</v>
      </c>
      <c r="U41" s="3">
        <v>0</v>
      </c>
      <c r="V41" s="6">
        <f t="shared" si="6"/>
        <v>0</v>
      </c>
      <c r="W41" s="3" t="s">
        <v>103</v>
      </c>
      <c r="X41" s="3">
        <v>700</v>
      </c>
      <c r="Y41" s="3">
        <v>516</v>
      </c>
      <c r="Z41" s="3">
        <f t="shared" si="4"/>
        <v>7.371428571428571</v>
      </c>
      <c r="AA41" s="3">
        <v>0</v>
      </c>
      <c r="AB41" s="3">
        <v>0</v>
      </c>
      <c r="AC41" s="4">
        <f t="shared" si="5"/>
        <v>37.39142857142857</v>
      </c>
      <c r="AD41" s="6"/>
    </row>
    <row r="42" spans="1:30" s="10" customFormat="1" ht="117">
      <c r="A42" s="9">
        <v>39</v>
      </c>
      <c r="B42" s="3" t="s">
        <v>302</v>
      </c>
      <c r="C42" s="3" t="s">
        <v>303</v>
      </c>
      <c r="D42" s="3" t="s">
        <v>304</v>
      </c>
      <c r="E42" s="3" t="s">
        <v>170</v>
      </c>
      <c r="F42" s="6">
        <v>600</v>
      </c>
      <c r="G42" s="6">
        <v>278</v>
      </c>
      <c r="H42" s="7" t="s">
        <v>305</v>
      </c>
      <c r="I42" s="6">
        <f t="shared" si="1"/>
        <v>4.6333333333333337</v>
      </c>
      <c r="J42" s="6">
        <v>600</v>
      </c>
      <c r="K42" s="6">
        <v>219</v>
      </c>
      <c r="L42" s="7" t="s">
        <v>306</v>
      </c>
      <c r="M42" s="6">
        <f t="shared" si="2"/>
        <v>5.4749999999999996</v>
      </c>
      <c r="N42" s="6">
        <v>1800</v>
      </c>
      <c r="O42" s="6">
        <v>828</v>
      </c>
      <c r="P42" s="7" t="s">
        <v>307</v>
      </c>
      <c r="Q42" s="6">
        <f t="shared" si="3"/>
        <v>11.5</v>
      </c>
      <c r="R42" s="3">
        <v>0</v>
      </c>
      <c r="S42" s="3">
        <v>1</v>
      </c>
      <c r="T42" s="3">
        <v>0</v>
      </c>
      <c r="U42" s="3">
        <v>0</v>
      </c>
      <c r="V42" s="6">
        <f t="shared" si="6"/>
        <v>0</v>
      </c>
      <c r="W42" s="3" t="s">
        <v>231</v>
      </c>
      <c r="X42" s="3">
        <v>700</v>
      </c>
      <c r="Y42" s="3">
        <v>640</v>
      </c>
      <c r="Z42" s="3">
        <f t="shared" si="4"/>
        <v>9.1428571428571423</v>
      </c>
      <c r="AA42" s="3">
        <v>0</v>
      </c>
      <c r="AB42" s="3">
        <v>0</v>
      </c>
      <c r="AC42" s="4">
        <f t="shared" si="5"/>
        <v>30.751190476190477</v>
      </c>
      <c r="AD42" s="3" t="s">
        <v>308</v>
      </c>
    </row>
    <row r="43" spans="1:30" s="10" customFormat="1" ht="97.5">
      <c r="A43" s="9">
        <v>40</v>
      </c>
      <c r="B43" s="3" t="s">
        <v>309</v>
      </c>
      <c r="C43" s="3" t="s">
        <v>310</v>
      </c>
      <c r="D43" s="3" t="s">
        <v>311</v>
      </c>
      <c r="E43" s="3" t="s">
        <v>170</v>
      </c>
      <c r="F43" s="6">
        <v>600</v>
      </c>
      <c r="G43" s="6">
        <v>428</v>
      </c>
      <c r="H43" s="7" t="s">
        <v>312</v>
      </c>
      <c r="I43" s="6">
        <f t="shared" si="1"/>
        <v>7.1333333333333337</v>
      </c>
      <c r="J43" s="6">
        <v>600</v>
      </c>
      <c r="K43" s="6">
        <v>294</v>
      </c>
      <c r="L43" s="7" t="s">
        <v>313</v>
      </c>
      <c r="M43" s="6">
        <f t="shared" si="2"/>
        <v>7.35</v>
      </c>
      <c r="N43" s="6">
        <v>1800</v>
      </c>
      <c r="O43" s="6">
        <v>797</v>
      </c>
      <c r="P43" s="7" t="s">
        <v>314</v>
      </c>
      <c r="Q43" s="6">
        <f t="shared" si="3"/>
        <v>11.069444444444445</v>
      </c>
      <c r="R43" s="3">
        <v>0</v>
      </c>
      <c r="S43" s="3">
        <v>1</v>
      </c>
      <c r="T43" s="3">
        <v>0</v>
      </c>
      <c r="U43" s="3">
        <v>0</v>
      </c>
      <c r="V43" s="6">
        <f t="shared" si="6"/>
        <v>0</v>
      </c>
      <c r="W43" s="3" t="s">
        <v>315</v>
      </c>
      <c r="X43" s="3">
        <v>750</v>
      </c>
      <c r="Y43" s="3">
        <v>671</v>
      </c>
      <c r="Z43" s="3">
        <f t="shared" si="4"/>
        <v>8.9466666666666672</v>
      </c>
      <c r="AA43" s="3">
        <v>0</v>
      </c>
      <c r="AB43" s="3">
        <v>0</v>
      </c>
      <c r="AC43" s="4">
        <f t="shared" si="5"/>
        <v>34.499444444444443</v>
      </c>
      <c r="AD43" s="3" t="s">
        <v>316</v>
      </c>
    </row>
    <row r="44" spans="1:30" s="15" customFormat="1" ht="117">
      <c r="A44" s="11">
        <v>41</v>
      </c>
      <c r="B44" s="12" t="s">
        <v>317</v>
      </c>
      <c r="C44" s="12" t="s">
        <v>318</v>
      </c>
      <c r="D44" s="12" t="s">
        <v>319</v>
      </c>
      <c r="E44" s="12" t="s">
        <v>66</v>
      </c>
      <c r="F44" s="13">
        <v>600</v>
      </c>
      <c r="G44" s="13">
        <v>238</v>
      </c>
      <c r="H44" s="14" t="s">
        <v>320</v>
      </c>
      <c r="I44" s="13">
        <f t="shared" si="1"/>
        <v>3.9666666666666668</v>
      </c>
      <c r="J44" s="13">
        <v>600</v>
      </c>
      <c r="K44" s="13">
        <v>279</v>
      </c>
      <c r="L44" s="14" t="s">
        <v>321</v>
      </c>
      <c r="M44" s="13">
        <f t="shared" si="2"/>
        <v>6.9749999999999996</v>
      </c>
      <c r="N44" s="13">
        <v>1800</v>
      </c>
      <c r="O44" s="13">
        <v>1108</v>
      </c>
      <c r="P44" s="14" t="s">
        <v>322</v>
      </c>
      <c r="Q44" s="13">
        <f t="shared" si="3"/>
        <v>15.388888888888889</v>
      </c>
      <c r="R44" s="12">
        <v>0</v>
      </c>
      <c r="S44" s="12">
        <v>1</v>
      </c>
      <c r="T44" s="12">
        <v>0</v>
      </c>
      <c r="U44" s="12">
        <v>0</v>
      </c>
      <c r="V44" s="13">
        <f t="shared" si="6"/>
        <v>0</v>
      </c>
      <c r="W44" s="12" t="s">
        <v>103</v>
      </c>
      <c r="X44" s="12">
        <v>750</v>
      </c>
      <c r="Y44" s="12">
        <v>659</v>
      </c>
      <c r="Z44" s="12">
        <f t="shared" si="4"/>
        <v>8.7866666666666671</v>
      </c>
      <c r="AA44" s="12" t="s">
        <v>323</v>
      </c>
      <c r="AB44" s="12">
        <v>1.94</v>
      </c>
      <c r="AC44" s="13">
        <f t="shared" si="5"/>
        <v>37.057222222222222</v>
      </c>
      <c r="AD44" s="13"/>
    </row>
    <row r="45" spans="1:30" s="10" customFormat="1" ht="78">
      <c r="A45" s="9">
        <v>42</v>
      </c>
      <c r="B45" s="3" t="s">
        <v>324</v>
      </c>
      <c r="C45" s="3" t="s">
        <v>325</v>
      </c>
      <c r="D45" s="3" t="s">
        <v>326</v>
      </c>
      <c r="E45" s="3" t="s">
        <v>162</v>
      </c>
      <c r="F45" s="6">
        <v>600</v>
      </c>
      <c r="G45" s="6">
        <v>345</v>
      </c>
      <c r="H45" s="7" t="s">
        <v>327</v>
      </c>
      <c r="I45" s="6">
        <f t="shared" si="1"/>
        <v>5.75</v>
      </c>
      <c r="J45" s="6">
        <v>400</v>
      </c>
      <c r="K45" s="6">
        <v>326</v>
      </c>
      <c r="L45" s="7" t="s">
        <v>329</v>
      </c>
      <c r="M45" s="6">
        <f t="shared" si="2"/>
        <v>12.225</v>
      </c>
      <c r="N45" s="6">
        <v>2750</v>
      </c>
      <c r="O45" s="6">
        <v>2021</v>
      </c>
      <c r="P45" s="7" t="s">
        <v>328</v>
      </c>
      <c r="Q45" s="6">
        <f t="shared" si="3"/>
        <v>18.372727272727271</v>
      </c>
      <c r="R45" s="3">
        <v>0</v>
      </c>
      <c r="S45" s="3">
        <v>1</v>
      </c>
      <c r="T45" s="3">
        <v>0</v>
      </c>
      <c r="U45" s="3">
        <v>0</v>
      </c>
      <c r="V45" s="6">
        <f t="shared" si="6"/>
        <v>0</v>
      </c>
      <c r="W45" s="3">
        <v>0</v>
      </c>
      <c r="X45" s="3">
        <v>1</v>
      </c>
      <c r="Y45" s="3">
        <v>0</v>
      </c>
      <c r="Z45" s="3">
        <f t="shared" si="4"/>
        <v>0</v>
      </c>
      <c r="AA45" s="3">
        <v>1</v>
      </c>
      <c r="AB45" s="3">
        <v>0</v>
      </c>
      <c r="AC45" s="4">
        <f t="shared" si="5"/>
        <v>36.347727272727269</v>
      </c>
      <c r="AD45" s="3" t="s">
        <v>330</v>
      </c>
    </row>
    <row r="46" spans="1:30" s="10" customFormat="1" ht="97.5">
      <c r="A46" s="9">
        <v>43</v>
      </c>
      <c r="B46" s="3" t="s">
        <v>331</v>
      </c>
      <c r="C46" s="3" t="s">
        <v>332</v>
      </c>
      <c r="D46" s="3" t="s">
        <v>333</v>
      </c>
      <c r="E46" s="3" t="s">
        <v>66</v>
      </c>
      <c r="F46" s="6">
        <v>600</v>
      </c>
      <c r="G46" s="6">
        <v>223</v>
      </c>
      <c r="H46" s="7" t="s">
        <v>334</v>
      </c>
      <c r="I46" s="6">
        <f t="shared" si="1"/>
        <v>3.7166666666666668</v>
      </c>
      <c r="J46" s="6">
        <v>600</v>
      </c>
      <c r="K46" s="6">
        <v>210</v>
      </c>
      <c r="L46" s="7" t="s">
        <v>335</v>
      </c>
      <c r="M46" s="6">
        <f t="shared" si="2"/>
        <v>5.25</v>
      </c>
      <c r="N46" s="6">
        <v>1400</v>
      </c>
      <c r="O46" s="6">
        <v>575</v>
      </c>
      <c r="P46" s="7" t="s">
        <v>336</v>
      </c>
      <c r="Q46" s="6">
        <f t="shared" si="3"/>
        <v>10.267857142857142</v>
      </c>
      <c r="R46" s="3">
        <v>0</v>
      </c>
      <c r="S46" s="3">
        <v>1</v>
      </c>
      <c r="T46" s="3">
        <v>0</v>
      </c>
      <c r="U46" s="3">
        <v>0</v>
      </c>
      <c r="V46" s="6">
        <f t="shared" si="6"/>
        <v>0</v>
      </c>
      <c r="W46" s="3" t="s">
        <v>62</v>
      </c>
      <c r="X46" s="3">
        <v>750</v>
      </c>
      <c r="Y46" s="3">
        <v>673</v>
      </c>
      <c r="Z46" s="3">
        <f t="shared" si="4"/>
        <v>8.9733333333333327</v>
      </c>
      <c r="AA46" s="3">
        <v>0</v>
      </c>
      <c r="AB46" s="3">
        <v>0</v>
      </c>
      <c r="AC46" s="4">
        <f t="shared" si="5"/>
        <v>28.20785714285714</v>
      </c>
      <c r="AD46" s="3" t="s">
        <v>166</v>
      </c>
    </row>
  </sheetData>
  <sortState ref="A4:AD18">
    <sortCondition descending="1" ref="AC4:AC18"/>
  </sortState>
  <mergeCells count="23">
    <mergeCell ref="A2:A3"/>
    <mergeCell ref="Z2:Z3"/>
    <mergeCell ref="A1:AD1"/>
    <mergeCell ref="N2:O2"/>
    <mergeCell ref="Q2:Q3"/>
    <mergeCell ref="V2:V3"/>
    <mergeCell ref="B2:B3"/>
    <mergeCell ref="C2:C3"/>
    <mergeCell ref="D2:D3"/>
    <mergeCell ref="F2:G2"/>
    <mergeCell ref="I2:I3"/>
    <mergeCell ref="J2:K2"/>
    <mergeCell ref="M2:M3"/>
    <mergeCell ref="W2:W3"/>
    <mergeCell ref="AD2:AD3"/>
    <mergeCell ref="AB2:AB3"/>
    <mergeCell ref="AA2:AA3"/>
    <mergeCell ref="AC2:AC3"/>
    <mergeCell ref="L2:L3"/>
    <mergeCell ref="U2:U3"/>
    <mergeCell ref="E2:E3"/>
    <mergeCell ref="R2:T2"/>
    <mergeCell ref="H2:H3"/>
  </mergeCells>
  <pageMargins left="0" right="0"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list</vt:lpstr>
      <vt:lpstr>'final list'!Print_Area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DCPO</dc:creator>
  <cp:lastModifiedBy>UTKAL BALASHRAM</cp:lastModifiedBy>
  <cp:lastPrinted>2016-12-01T11:08:01Z</cp:lastPrinted>
  <dcterms:created xsi:type="dcterms:W3CDTF">2013-11-21T12:50:41Z</dcterms:created>
  <dcterms:modified xsi:type="dcterms:W3CDTF">2026-01-21T11:24:19Z</dcterms:modified>
</cp:coreProperties>
</file>