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730" windowHeight="11760"/>
  </bookViews>
  <sheets>
    <sheet name="final list" sheetId="3" r:id="rId1"/>
  </sheets>
  <definedNames>
    <definedName name="_xlnm.Print_Area" localSheetId="0">'final list'!$A$1:$AD$8</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9" i="3"/>
  <c r="V79"/>
  <c r="Q79"/>
  <c r="M79"/>
  <c r="I79"/>
  <c r="Z78"/>
  <c r="V78"/>
  <c r="Q78"/>
  <c r="M78"/>
  <c r="I78"/>
  <c r="Z77"/>
  <c r="V77"/>
  <c r="Q77"/>
  <c r="M77"/>
  <c r="I77"/>
  <c r="Z76"/>
  <c r="V76"/>
  <c r="Q76"/>
  <c r="M76"/>
  <c r="I76"/>
  <c r="Z75"/>
  <c r="V75"/>
  <c r="Q75"/>
  <c r="M75"/>
  <c r="I75"/>
  <c r="Z74"/>
  <c r="V74"/>
  <c r="Q74"/>
  <c r="M74"/>
  <c r="I74"/>
  <c r="Z73"/>
  <c r="V73"/>
  <c r="Q73"/>
  <c r="M73"/>
  <c r="I73"/>
  <c r="Z72"/>
  <c r="V72"/>
  <c r="Q72"/>
  <c r="M72"/>
  <c r="I72"/>
  <c r="Z71"/>
  <c r="V71"/>
  <c r="Q71"/>
  <c r="M71"/>
  <c r="I71"/>
  <c r="Z70"/>
  <c r="V70"/>
  <c r="Q70"/>
  <c r="M70"/>
  <c r="I70"/>
  <c r="AC74" l="1"/>
  <c r="AC71"/>
  <c r="AC75"/>
  <c r="AC76"/>
  <c r="AC79"/>
  <c r="AC72"/>
  <c r="AC77"/>
  <c r="AC70"/>
  <c r="AC73"/>
  <c r="AC78"/>
  <c r="Q69"/>
  <c r="M69"/>
  <c r="I69"/>
  <c r="Q68"/>
  <c r="M68"/>
  <c r="I68"/>
  <c r="Q67"/>
  <c r="M67"/>
  <c r="I67"/>
  <c r="Q66"/>
  <c r="M66"/>
  <c r="I66"/>
  <c r="Q65"/>
  <c r="M65"/>
  <c r="I65"/>
  <c r="Q64"/>
  <c r="M64"/>
  <c r="I64"/>
  <c r="Q63"/>
  <c r="M63"/>
  <c r="I63"/>
  <c r="Q62"/>
  <c r="M62"/>
  <c r="I62"/>
  <c r="Q61"/>
  <c r="M61"/>
  <c r="I61"/>
  <c r="Q60"/>
  <c r="M60"/>
  <c r="I60"/>
  <c r="Q59"/>
  <c r="M59"/>
  <c r="I59"/>
  <c r="Q58"/>
  <c r="M58"/>
  <c r="I58"/>
  <c r="Q57"/>
  <c r="M57"/>
  <c r="I57"/>
  <c r="Q56"/>
  <c r="M56"/>
  <c r="I56"/>
  <c r="Q55"/>
  <c r="M55"/>
  <c r="I55"/>
  <c r="Q54"/>
  <c r="M54"/>
  <c r="I54"/>
  <c r="Q53"/>
  <c r="M53"/>
  <c r="I53"/>
  <c r="Q52"/>
  <c r="M52"/>
  <c r="I52"/>
  <c r="Q51"/>
  <c r="M51"/>
  <c r="I51"/>
  <c r="Q50"/>
  <c r="M50"/>
  <c r="I50"/>
  <c r="Q49"/>
  <c r="M49"/>
  <c r="I49"/>
  <c r="Q48"/>
  <c r="M48"/>
  <c r="I48"/>
  <c r="Q47"/>
  <c r="M47"/>
  <c r="I47"/>
  <c r="Q46"/>
  <c r="M46"/>
  <c r="I46"/>
  <c r="Q45"/>
  <c r="M45"/>
  <c r="I45"/>
  <c r="Q44"/>
  <c r="M44"/>
  <c r="I44"/>
  <c r="Q43"/>
  <c r="M43"/>
  <c r="I43"/>
  <c r="Q42"/>
  <c r="M42"/>
  <c r="I42"/>
  <c r="Q41"/>
  <c r="M41"/>
  <c r="I41"/>
  <c r="Q40"/>
  <c r="M40"/>
  <c r="I40"/>
  <c r="Q39"/>
  <c r="M39"/>
  <c r="I39"/>
  <c r="Q38"/>
  <c r="M38"/>
  <c r="I38"/>
  <c r="Q37"/>
  <c r="M37"/>
  <c r="I37"/>
  <c r="Q36"/>
  <c r="M36"/>
  <c r="I36"/>
  <c r="Q35"/>
  <c r="M35"/>
  <c r="I35"/>
  <c r="Q34"/>
  <c r="M34"/>
  <c r="I34"/>
  <c r="Q33"/>
  <c r="M33"/>
  <c r="I33"/>
  <c r="Q32"/>
  <c r="M32"/>
  <c r="I32"/>
  <c r="Q31"/>
  <c r="M31"/>
  <c r="I31"/>
  <c r="Q30"/>
  <c r="M30"/>
  <c r="I30"/>
  <c r="Q29"/>
  <c r="M29"/>
  <c r="I29"/>
  <c r="Q28"/>
  <c r="M28"/>
  <c r="I28"/>
  <c r="Q27"/>
  <c r="M27"/>
  <c r="I27"/>
  <c r="Q26"/>
  <c r="M26"/>
  <c r="I26"/>
  <c r="Q25"/>
  <c r="M25"/>
  <c r="I25"/>
  <c r="Q24"/>
  <c r="M24"/>
  <c r="I24"/>
  <c r="Q23"/>
  <c r="M23"/>
  <c r="I23"/>
  <c r="V5"/>
  <c r="V6"/>
  <c r="V9"/>
  <c r="V10"/>
  <c r="V11"/>
  <c r="V12"/>
  <c r="V13"/>
  <c r="V14"/>
  <c r="V15"/>
  <c r="V16"/>
  <c r="V17"/>
  <c r="V18"/>
  <c r="V19"/>
  <c r="V20"/>
  <c r="V21"/>
  <c r="V22"/>
  <c r="V23"/>
  <c r="V25"/>
  <c r="V26"/>
  <c r="V27"/>
  <c r="V28"/>
  <c r="V29"/>
  <c r="V30"/>
  <c r="V31"/>
  <c r="V32"/>
  <c r="V33"/>
  <c r="V34"/>
  <c r="V35"/>
  <c r="V36"/>
  <c r="V37"/>
  <c r="V38"/>
  <c r="V39"/>
  <c r="V40"/>
  <c r="V41"/>
  <c r="V42"/>
  <c r="V43"/>
  <c r="V44"/>
  <c r="V45"/>
  <c r="V46"/>
  <c r="V47"/>
  <c r="V49"/>
  <c r="V50"/>
  <c r="V51"/>
  <c r="V52"/>
  <c r="V54"/>
  <c r="V55"/>
  <c r="V56"/>
  <c r="V57"/>
  <c r="V58"/>
  <c r="V62"/>
  <c r="V63"/>
  <c r="V66"/>
  <c r="V67"/>
  <c r="V68"/>
  <c r="V69"/>
  <c r="Q22"/>
  <c r="M22"/>
  <c r="I22"/>
  <c r="Q21"/>
  <c r="Q20"/>
  <c r="M21"/>
  <c r="I21"/>
  <c r="M20"/>
  <c r="I20"/>
  <c r="Q19"/>
  <c r="M19"/>
  <c r="I19"/>
  <c r="Q18"/>
  <c r="M18"/>
  <c r="I18"/>
  <c r="Q17"/>
  <c r="M17"/>
  <c r="I17"/>
  <c r="Q16"/>
  <c r="M16"/>
  <c r="I16"/>
  <c r="Q15"/>
  <c r="M15"/>
  <c r="I15"/>
  <c r="Q14"/>
  <c r="M14"/>
  <c r="I14"/>
  <c r="Q13"/>
  <c r="M13"/>
  <c r="I13"/>
  <c r="Q12"/>
  <c r="M12"/>
  <c r="I12"/>
  <c r="Q11"/>
  <c r="M11"/>
  <c r="I11"/>
  <c r="Q10"/>
  <c r="M10"/>
  <c r="I10"/>
  <c r="Q9"/>
  <c r="M9"/>
  <c r="I9"/>
  <c r="I4"/>
  <c r="Q5"/>
  <c r="Q6"/>
  <c r="Q7"/>
  <c r="Q8"/>
  <c r="M5"/>
  <c r="M6"/>
  <c r="M7"/>
  <c r="M8"/>
  <c r="Q4"/>
  <c r="M4"/>
  <c r="I5"/>
  <c r="I6"/>
  <c r="I7"/>
  <c r="I8"/>
  <c r="V4"/>
  <c r="AC61" l="1"/>
  <c r="AC5"/>
  <c r="AC52"/>
  <c r="AC30"/>
  <c r="AC57"/>
  <c r="AC33"/>
  <c r="AC37"/>
  <c r="AC41"/>
  <c r="AC45"/>
  <c r="AC6"/>
  <c r="AC27"/>
  <c r="AC8"/>
  <c r="AC4"/>
  <c r="AC13"/>
  <c r="AC24"/>
  <c r="AC28"/>
  <c r="AC29"/>
  <c r="AC31"/>
  <c r="AC34"/>
  <c r="AC46"/>
  <c r="AC32"/>
  <c r="AC35"/>
  <c r="AC36"/>
  <c r="AC39"/>
  <c r="AC40"/>
  <c r="AC43"/>
  <c r="AC44"/>
  <c r="AC47"/>
  <c r="AC48"/>
  <c r="AC56"/>
  <c r="AC38"/>
  <c r="AC42"/>
  <c r="AC22"/>
  <c r="AC7"/>
  <c r="AC49"/>
  <c r="AC12"/>
  <c r="AC67"/>
  <c r="AC54"/>
  <c r="AC11"/>
  <c r="AC69"/>
  <c r="AC19"/>
  <c r="AC55"/>
  <c r="AC26"/>
  <c r="AC68"/>
  <c r="AC66"/>
  <c r="AC65"/>
  <c r="AC64"/>
  <c r="AC63"/>
  <c r="AC62"/>
  <c r="AC60"/>
  <c r="AC59"/>
  <c r="AC58"/>
  <c r="AC53"/>
  <c r="AC51"/>
  <c r="AC50"/>
  <c r="AC25"/>
  <c r="AC23"/>
  <c r="AC9"/>
  <c r="AC18"/>
  <c r="AC17"/>
  <c r="AC21"/>
  <c r="AC20"/>
  <c r="AC10"/>
  <c r="AC16"/>
  <c r="AC15"/>
  <c r="AC14"/>
</calcChain>
</file>

<file path=xl/sharedStrings.xml><?xml version="1.0" encoding="utf-8"?>
<sst xmlns="http://schemas.openxmlformats.org/spreadsheetml/2006/main" count="815" uniqueCount="588">
  <si>
    <t xml:space="preserve"> Address of the Applicant</t>
  </si>
  <si>
    <t>Name  of the Applicant</t>
  </si>
  <si>
    <t>HSC</t>
  </si>
  <si>
    <t>Total Mark</t>
  </si>
  <si>
    <t>Mark Secured</t>
  </si>
  <si>
    <t>CHSE</t>
  </si>
  <si>
    <t>Graduation</t>
  </si>
  <si>
    <t>Date of Birth</t>
  </si>
  <si>
    <t>Experience</t>
  </si>
  <si>
    <t>% of Marks Secured</t>
  </si>
  <si>
    <t>Remark</t>
  </si>
  <si>
    <t xml:space="preserve">Other
 Qulaification </t>
  </si>
  <si>
    <t xml:space="preserve">Weightage </t>
  </si>
  <si>
    <t>Weighatge</t>
  </si>
  <si>
    <t xml:space="preserve">Total weightage </t>
  </si>
  <si>
    <t xml:space="preserve">Post 
Graduation </t>
  </si>
  <si>
    <t>Sl.No</t>
  </si>
  <si>
    <t>Subject</t>
  </si>
  <si>
    <t>Weightage in Experience</t>
  </si>
  <si>
    <t>Age as on…</t>
  </si>
  <si>
    <t>Saroj Kumar Mohanty</t>
  </si>
  <si>
    <t>C/O-Manmath Ku Mohanty, At-Sidgeswar Colony, Po-Januganj, Ps-Industrial area, Dist-Balasore, Pin-756019 Pn-8763517704</t>
  </si>
  <si>
    <t>22.06.1996</t>
  </si>
  <si>
    <t>29yrs</t>
  </si>
  <si>
    <t>77.83./.</t>
  </si>
  <si>
    <t>MA Sociology</t>
  </si>
  <si>
    <t>66.35./.</t>
  </si>
  <si>
    <t>60.33./.</t>
  </si>
  <si>
    <t>66.5./.</t>
  </si>
  <si>
    <t>YES</t>
  </si>
  <si>
    <t>Computer  Literacy</t>
  </si>
  <si>
    <t>MCA Certificate attached with the application form</t>
  </si>
  <si>
    <t>Sasmita Jena</t>
  </si>
  <si>
    <t>At/Po-Udambar Via/Ps-Remuna, Dist-Balasore, Pin-756019 Pn-9937190019</t>
  </si>
  <si>
    <t>02.05.1997</t>
  </si>
  <si>
    <t>28 yr</t>
  </si>
  <si>
    <t>68 ./.</t>
  </si>
  <si>
    <t>63.66 ./.</t>
  </si>
  <si>
    <t>60.83 ./.</t>
  </si>
  <si>
    <t>MSW</t>
  </si>
  <si>
    <t>65.5 ./.</t>
  </si>
  <si>
    <t xml:space="preserve">2840 days </t>
  </si>
  <si>
    <t>Academic and experience certificate not self attested</t>
  </si>
  <si>
    <t>Sangit kumar Panda</t>
  </si>
  <si>
    <t>At-Benupura Po-Rajghat PS-Basta District-Balasore Pin-756030  Ph-7008149664</t>
  </si>
  <si>
    <t>08.04.1994</t>
  </si>
  <si>
    <t>31 yr</t>
  </si>
  <si>
    <t>65.16 ./.</t>
  </si>
  <si>
    <t>44.66 ./.</t>
  </si>
  <si>
    <t>72.06 ./.</t>
  </si>
  <si>
    <t>2623 days</t>
  </si>
  <si>
    <t>yes</t>
  </si>
  <si>
    <t>experience certificate from Namah Tasmayee Bidya Mandir is not consider as the month of his experience is hand written and another experience certificate is also not consider as there is no letter no and date mention in the experience certificate.</t>
  </si>
  <si>
    <t>Baisali Mohanty</t>
  </si>
  <si>
    <t xml:space="preserve"> At-Sidgeswar Colony, Po-Januganj, Ps-Industrial area, Dist-Balasore, Pin-756019 Pn-8328965972</t>
  </si>
  <si>
    <t>20.08.1991</t>
  </si>
  <si>
    <t>34yrs</t>
  </si>
  <si>
    <t>57.86./.</t>
  </si>
  <si>
    <t>46.83./.</t>
  </si>
  <si>
    <t>80.69./.</t>
  </si>
  <si>
    <t xml:space="preserve">Sonali Swain </t>
  </si>
  <si>
    <t>At-Balgopalpur, Po-Rasalpur, PS-Remuna, District-Balasore Pin-756020 Ph-9937298940</t>
  </si>
  <si>
    <t xml:space="preserve">21.05.1998 </t>
  </si>
  <si>
    <t>27 yr</t>
  </si>
  <si>
    <t>58.16 ./.</t>
  </si>
  <si>
    <t>55.5 ./.</t>
  </si>
  <si>
    <t>54.22 ./.</t>
  </si>
  <si>
    <t>1195 days</t>
  </si>
  <si>
    <t>3614 days</t>
  </si>
  <si>
    <t>Sasmita Rout</t>
  </si>
  <si>
    <t>At-Begunia Po-Haripur PS-Sahadevkhunta Dist-Balasore Pin-756003</t>
  </si>
  <si>
    <t>05.04.1994</t>
  </si>
  <si>
    <t>71.83 ./.</t>
  </si>
  <si>
    <t>55.66 ./.</t>
  </si>
  <si>
    <t>57.16 ./.</t>
  </si>
  <si>
    <t>2472 days</t>
  </si>
  <si>
    <t xml:space="preserve">Raghupati Behera </t>
  </si>
  <si>
    <t>At/Po-Sajanagarh Dist-Balasore Pin-756041 Ph-7008943610</t>
  </si>
  <si>
    <t>22.04.1997</t>
  </si>
  <si>
    <t>87.66 ./.</t>
  </si>
  <si>
    <t>69.83 ./.</t>
  </si>
  <si>
    <t>69.11 ./.</t>
  </si>
  <si>
    <t>70 ./.</t>
  </si>
  <si>
    <t>Dled certificate attach , Nutrition and child care certificate attached.</t>
  </si>
  <si>
    <t>Surya narayana Sahu</t>
  </si>
  <si>
    <t>At/Po-Suan PS-Basudevpur Dist-Bhadrak Pin-756162 Ph-8249011089</t>
  </si>
  <si>
    <t>17.11.2001</t>
  </si>
  <si>
    <t>24 yr</t>
  </si>
  <si>
    <t>73.67 ./.</t>
  </si>
  <si>
    <t>82 ./.</t>
  </si>
  <si>
    <t>M.A in Psychology</t>
  </si>
  <si>
    <t>83.7 ./.</t>
  </si>
  <si>
    <t>402 days</t>
  </si>
  <si>
    <t>Sushree Sangita Mohapatra</t>
  </si>
  <si>
    <t>31.10.2001</t>
  </si>
  <si>
    <t>70.6 ./.</t>
  </si>
  <si>
    <t>74.69 ./.</t>
  </si>
  <si>
    <t>1592 days</t>
  </si>
  <si>
    <t>Nibedita das</t>
  </si>
  <si>
    <t>At-Garadpur Po-Katarabania PS-Rajkanika Pin-754220 Dist-Kendrapara Ph-8763176132</t>
  </si>
  <si>
    <t xml:space="preserve">At/Po-Mathani PS-Basta Dist-Balasore Pin-756029Ph-7377472848 </t>
  </si>
  <si>
    <t>09.10.2000</t>
  </si>
  <si>
    <t>25 yr</t>
  </si>
  <si>
    <t>76 ./.</t>
  </si>
  <si>
    <t>78.20 ./.</t>
  </si>
  <si>
    <t>Jeeban pradeep Nayak</t>
  </si>
  <si>
    <t>At-Aghirapada Po-Oupada Dist-Balasore Pin-756049 Ph-6310816825</t>
  </si>
  <si>
    <t>05.03.2002</t>
  </si>
  <si>
    <t>62.96 ./.</t>
  </si>
  <si>
    <t>Kabita Behera</t>
  </si>
  <si>
    <t>At/Po-Ankushpur Nua Sahi Via-Kukudakhandi Dist-Ganjam Pin-761100 Ph-9776146625</t>
  </si>
  <si>
    <t>11.04.1993</t>
  </si>
  <si>
    <t>32 yr</t>
  </si>
  <si>
    <t>45 ./.</t>
  </si>
  <si>
    <t>68.9 ./.</t>
  </si>
  <si>
    <t>76.2 ./.</t>
  </si>
  <si>
    <t>1225 days</t>
  </si>
  <si>
    <t>Sipu Nayak</t>
  </si>
  <si>
    <t>House-No 30 At-Nuasahi Po-Garadpur PS-Purunabazar Dist-Bhadrak Pin-756181 Ph-6370165298</t>
  </si>
  <si>
    <t>19.05.2000</t>
  </si>
  <si>
    <t>62.91 ./.</t>
  </si>
  <si>
    <t>80 ./.</t>
  </si>
  <si>
    <t>482 days</t>
  </si>
  <si>
    <t>Sanjukta Mirdha</t>
  </si>
  <si>
    <t>At-Rajabagicha Po-Azimabad Dist-Balasore Pin-756001 Ph-6371822765</t>
  </si>
  <si>
    <t>28.10.1989</t>
  </si>
  <si>
    <t>35 yr</t>
  </si>
  <si>
    <t>40.26 ./.</t>
  </si>
  <si>
    <t>54.28 ./.</t>
  </si>
  <si>
    <t>MA Hindi</t>
  </si>
  <si>
    <t>60 ./.</t>
  </si>
  <si>
    <t>NA</t>
  </si>
  <si>
    <t xml:space="preserve">Debendra Sing </t>
  </si>
  <si>
    <t>At/Po-Patana PS-Nilagiri Dist-Balasore Pin-756020 Ph-9692830453</t>
  </si>
  <si>
    <t>07.06.1995</t>
  </si>
  <si>
    <t>30 yr</t>
  </si>
  <si>
    <t>39.5 ./.</t>
  </si>
  <si>
    <t>50.22 ./.</t>
  </si>
  <si>
    <t>53.9 ./.</t>
  </si>
  <si>
    <t>45.33 ./.</t>
  </si>
  <si>
    <t>Nabajyoti Behera</t>
  </si>
  <si>
    <t>AtTaharpur Po-Hatiadiha PS-Rupsa Dist-Balasore Pin-756028 Ph-7008933703</t>
  </si>
  <si>
    <t>01.06.1998</t>
  </si>
  <si>
    <t>75.16 ./.</t>
  </si>
  <si>
    <t>49.16 ./.</t>
  </si>
  <si>
    <t>MCA</t>
  </si>
  <si>
    <t>Ankita Rani Ghosh</t>
  </si>
  <si>
    <t>At-Gopalgan,Srikantha pur P. Panda Lane Dist-Balasore Pin-756001 Ph-9692025163</t>
  </si>
  <si>
    <t>02.10.2000</t>
  </si>
  <si>
    <t>73.66 ./.</t>
  </si>
  <si>
    <t>75.38 ./.</t>
  </si>
  <si>
    <t xml:space="preserve">Prajna Rani Bal </t>
  </si>
  <si>
    <t>At-Jagannatput Block-Rasulpur PS-Kuakhia Pin-755008 Dist-Jajpur Pin-755008 Ph-7377219247</t>
  </si>
  <si>
    <t>07.07.2000</t>
  </si>
  <si>
    <t>54.83 ./.</t>
  </si>
  <si>
    <t>60.76 ./.</t>
  </si>
  <si>
    <t>49.92 ./.</t>
  </si>
  <si>
    <t>65.4 ./.</t>
  </si>
  <si>
    <t>Education certificate are not self attested</t>
  </si>
  <si>
    <t>Krishna Mohanty</t>
  </si>
  <si>
    <t>At/Po-Kuliana PS-Badasahi Pin-757025 Dist-Mayubhanj Ph-9861612891</t>
  </si>
  <si>
    <t>71.5 ./.</t>
  </si>
  <si>
    <t>57.66 ./.</t>
  </si>
  <si>
    <t>80.5 ./.</t>
  </si>
  <si>
    <t>80.9 ./.</t>
  </si>
  <si>
    <t>13.09.2002</t>
  </si>
  <si>
    <t>23 yr</t>
  </si>
  <si>
    <t>Dillipa kumar Das</t>
  </si>
  <si>
    <t>At/Po-Rabingua Shisu Sadan PS-Phiringua Dist-Kandhamal Pin-762011 Ph-8895562444</t>
  </si>
  <si>
    <t>02.05.1985</t>
  </si>
  <si>
    <t>40 yr</t>
  </si>
  <si>
    <t>33.33 ./.</t>
  </si>
  <si>
    <t>49.22 ./.</t>
  </si>
  <si>
    <t>42.50 ./.</t>
  </si>
  <si>
    <t>64.20 ./.</t>
  </si>
  <si>
    <t>3548 days</t>
  </si>
  <si>
    <t>Jeeban Jyoti Das</t>
  </si>
  <si>
    <t>At-Tundapada Po-Kedarpur PS-Soro Dist-Balasore Pin-756045</t>
  </si>
  <si>
    <t>10.06.1987</t>
  </si>
  <si>
    <t>38 yr</t>
  </si>
  <si>
    <t>46.11 ./.</t>
  </si>
  <si>
    <t>1458 days</t>
  </si>
  <si>
    <t>MBA and MRD</t>
  </si>
  <si>
    <t>Adyasa Jena</t>
  </si>
  <si>
    <t>At/Po/PS- Sahadevkhunta Dist-Balasore Pin-756001 Ph-6371621925</t>
  </si>
  <si>
    <t>20.07.1997</t>
  </si>
  <si>
    <t>57 ./.</t>
  </si>
  <si>
    <t>68.83 ./.</t>
  </si>
  <si>
    <t>75 ./.</t>
  </si>
  <si>
    <t>Psychology</t>
  </si>
  <si>
    <t>75./.</t>
  </si>
  <si>
    <t>731 days</t>
  </si>
  <si>
    <t>Arati Nayak</t>
  </si>
  <si>
    <t>At/Po-Naduan PS-Ghasipura Dist-Keonjhar Pin-758015 Ph-9937519185</t>
  </si>
  <si>
    <t>80.16 ./.</t>
  </si>
  <si>
    <t>64.4 ./.</t>
  </si>
  <si>
    <t>67.76 ./.</t>
  </si>
  <si>
    <t>1385 days</t>
  </si>
  <si>
    <t>ANM certificat attached with the application form</t>
  </si>
  <si>
    <t>At/Po-Bhaskarganj-B PS-Sahadevkhunta Dist-Balasore-Pin-756001 Ph-7873164361</t>
  </si>
  <si>
    <t>Subrat kumar Behera</t>
  </si>
  <si>
    <t>12.05.1999</t>
  </si>
  <si>
    <t>26 yr</t>
  </si>
  <si>
    <t>63.50 ./.</t>
  </si>
  <si>
    <t>50 ./.</t>
  </si>
  <si>
    <t>76.75 ./.</t>
  </si>
  <si>
    <t xml:space="preserve"> MSc in Math</t>
  </si>
  <si>
    <t>Biswasmita Karan</t>
  </si>
  <si>
    <t>At-IIC Complex,Parulhill,Golantore Po-Mantiridi,Barhampur Dist-Ganjam Pin-761008 Ph-9178117751</t>
  </si>
  <si>
    <t>10.12.2000</t>
  </si>
  <si>
    <t>66 ./.</t>
  </si>
  <si>
    <t>62 ./.</t>
  </si>
  <si>
    <t>68.26 ./.</t>
  </si>
  <si>
    <t>MA.in Psychology</t>
  </si>
  <si>
    <t>75.80 ./.</t>
  </si>
  <si>
    <t>152 days</t>
  </si>
  <si>
    <t>DCGC certificate attached with application form</t>
  </si>
  <si>
    <t>Sovana Mohanty</t>
  </si>
  <si>
    <t>At-W.D.No-2,Nagpal Udala NAC Dist-Mayurbhanj Pin-757041 Ph-9692338486</t>
  </si>
  <si>
    <t>06.05.2002</t>
  </si>
  <si>
    <t>77.5 ./.</t>
  </si>
  <si>
    <t>54 ./.</t>
  </si>
  <si>
    <t>75.15 ./.</t>
  </si>
  <si>
    <t>Smita Mohanty</t>
  </si>
  <si>
    <t>At-Madhipur Po/PS-Remuna Dist-Balasore Pin-756014 Ph-8117011061</t>
  </si>
  <si>
    <t>18.07.1982</t>
  </si>
  <si>
    <t>42 yr</t>
  </si>
  <si>
    <t>53.3 ./.</t>
  </si>
  <si>
    <t>67.61 ./.</t>
  </si>
  <si>
    <t>2576 days</t>
  </si>
  <si>
    <t>Sumitra Sa</t>
  </si>
  <si>
    <t xml:space="preserve">At/Po-Dhobasila PS-Nilagiri Dist-Balasore Pin-756040 Ph-8114775890 </t>
  </si>
  <si>
    <t>06.10.2000</t>
  </si>
  <si>
    <t>24 Yr</t>
  </si>
  <si>
    <t>73.16 ./.</t>
  </si>
  <si>
    <t>47.16 ./.</t>
  </si>
  <si>
    <t>66.79 ./.</t>
  </si>
  <si>
    <t>66.6 ./.</t>
  </si>
  <si>
    <t>58 ./.</t>
  </si>
  <si>
    <t>In Experience certificate there is no joining date mention</t>
  </si>
  <si>
    <t>Gyanaranjan Das</t>
  </si>
  <si>
    <t>At-Dargabazar Po/District-Cuttack Pin-753001 Ph-9114760612</t>
  </si>
  <si>
    <t>20.12.2002</t>
  </si>
  <si>
    <t>78 ./.</t>
  </si>
  <si>
    <t>70.73 ./.</t>
  </si>
  <si>
    <t>MA in Sociology</t>
  </si>
  <si>
    <t>63.65 ./.</t>
  </si>
  <si>
    <t>Ashok kumar Gaun</t>
  </si>
  <si>
    <t>At/Po-Routpada Via/-Rupsa Dist-Balasore Pin-756028 Ph-7873862406</t>
  </si>
  <si>
    <t>23.03.1995</t>
  </si>
  <si>
    <t>46.50 ./.</t>
  </si>
  <si>
    <t>83 ./.</t>
  </si>
  <si>
    <t>Gitanjali Sahoo</t>
  </si>
  <si>
    <t>At-New colony Panda Sahi Po/PS/-Deogarh Pin-768108 Ph-9040334619</t>
  </si>
  <si>
    <t>29.04.1994</t>
  </si>
  <si>
    <t>71.33 ./.</t>
  </si>
  <si>
    <t>65.66 ./.</t>
  </si>
  <si>
    <t>58.64 ./.</t>
  </si>
  <si>
    <t>68.5 ./.</t>
  </si>
  <si>
    <t>371 days</t>
  </si>
  <si>
    <t>In experience certificate there is no Sl.No or date mention .DELed cxertificate attached with application</t>
  </si>
  <si>
    <t xml:space="preserve">Radharani Sahoo </t>
  </si>
  <si>
    <t>At/Po-Kuansh Dist-Bhadrak Pin-756100 Ph-8895456773</t>
  </si>
  <si>
    <t>22.03.1991</t>
  </si>
  <si>
    <t>34 yr</t>
  </si>
  <si>
    <t>64 ./.</t>
  </si>
  <si>
    <t>46.83 ./.</t>
  </si>
  <si>
    <t>MBA in HR and finance</t>
  </si>
  <si>
    <t>74.2 ./.</t>
  </si>
  <si>
    <t>2158 days</t>
  </si>
  <si>
    <t>Subhrajyoti Mallik</t>
  </si>
  <si>
    <t>At-Mansing Bazar Po-Motiganj Dist-Balasore Pin-756003</t>
  </si>
  <si>
    <t>01.09.1995</t>
  </si>
  <si>
    <t>29 yr</t>
  </si>
  <si>
    <t>59 ./.</t>
  </si>
  <si>
    <t>MBA in Marketing and IT</t>
  </si>
  <si>
    <t>85.28 ./.</t>
  </si>
  <si>
    <t>323 days</t>
  </si>
  <si>
    <t>Sipra Ganguli</t>
  </si>
  <si>
    <t>At-Balia Kukudapada City Clinic Road Po/PS-Sahadevkhunta Dist-Balasore Pin-756001 Ph-9337639082</t>
  </si>
  <si>
    <t>25.05.1987</t>
  </si>
  <si>
    <t>57.6 ./.</t>
  </si>
  <si>
    <t>43.55 ./.</t>
  </si>
  <si>
    <t>49.78 ./.</t>
  </si>
  <si>
    <t>65.35 ./.</t>
  </si>
  <si>
    <t>1300 days</t>
  </si>
  <si>
    <t>Bholashree Bhol</t>
  </si>
  <si>
    <t>At-Bimburia Po-Dhobasila PS-Remuna Dist-Balasore Pin-756040 Ph-8249551812</t>
  </si>
  <si>
    <t>18.05.1998</t>
  </si>
  <si>
    <t>68.33 ./.</t>
  </si>
  <si>
    <t>66.66 ./.</t>
  </si>
  <si>
    <t>30 days</t>
  </si>
  <si>
    <t>Deeptimaya Nayak</t>
  </si>
  <si>
    <t>At/Po-Haripur PS-Sahadevkhunta Dist-Balasore</t>
  </si>
  <si>
    <t>26.12.1998</t>
  </si>
  <si>
    <t>71.6 ./.</t>
  </si>
  <si>
    <t>60.29 ./.</t>
  </si>
  <si>
    <t>MA in Psychology</t>
  </si>
  <si>
    <t>76.45 ./.</t>
  </si>
  <si>
    <t>196 days</t>
  </si>
  <si>
    <t>Suchismita Pradhan</t>
  </si>
  <si>
    <t>At/Po-Dahapada Via-Motiganj PS-Sahadevkhunta Dist-Balasore Pin-756003</t>
  </si>
  <si>
    <t>03.02.2000</t>
  </si>
  <si>
    <t>62.83 ./.</t>
  </si>
  <si>
    <t>72.13 ./.</t>
  </si>
  <si>
    <t>72 ./.</t>
  </si>
  <si>
    <t>Tapaswini Behera</t>
  </si>
  <si>
    <t>At-Mansing Bazar Po-Motiganj PS-Balasore Sadar Dist-Balasore Pin-756003 Ph-7853987147</t>
  </si>
  <si>
    <t>19.04.2001</t>
  </si>
  <si>
    <t>48 ./.</t>
  </si>
  <si>
    <t>53.5 ./.</t>
  </si>
  <si>
    <t>54.24 ./.</t>
  </si>
  <si>
    <t>67.2 ./.</t>
  </si>
  <si>
    <t>101 days</t>
  </si>
  <si>
    <t>Manjulata Rana</t>
  </si>
  <si>
    <t>At-Patripa Po-Kanrali PS-Remuna Dist-Balasore Pin-756019 Ph-8917215660</t>
  </si>
  <si>
    <t>10.04.1983</t>
  </si>
  <si>
    <t>71.47 ./.</t>
  </si>
  <si>
    <t>48.56 ./.</t>
  </si>
  <si>
    <t>55.94 ./.</t>
  </si>
  <si>
    <t>72.6 ./.</t>
  </si>
  <si>
    <t>M.Phil in Population Studies</t>
  </si>
  <si>
    <t>Jagnyaseni Rana</t>
  </si>
  <si>
    <t>At-Pachhudia Po-Sargaon Dist-Balasore Pin-756002 ph-6372331099</t>
  </si>
  <si>
    <t>11.06.2001</t>
  </si>
  <si>
    <t>55.33 ./.</t>
  </si>
  <si>
    <t>60.88 ./.</t>
  </si>
  <si>
    <t>69.1 ./.</t>
  </si>
  <si>
    <t>2117 days</t>
  </si>
  <si>
    <t>Ranjan kumar Nayak</t>
  </si>
  <si>
    <t>At-Palurhill Po-Maniridi PS-Golanthara Dist-Ganjam Pin-761008 Ph-8908762170</t>
  </si>
  <si>
    <t>11.10.1999</t>
  </si>
  <si>
    <t>72.33 ./.</t>
  </si>
  <si>
    <t>62.45 ./.</t>
  </si>
  <si>
    <t>74.85 ./.</t>
  </si>
  <si>
    <t>5514 dayd</t>
  </si>
  <si>
    <t>Madhusmita Nayak</t>
  </si>
  <si>
    <t>At-Bhaskarganj(A) Near White House Clinic Po/Dist-Balasore Pin-756001 Ph-9583522800</t>
  </si>
  <si>
    <t>13.05.1986</t>
  </si>
  <si>
    <t>39 yr</t>
  </si>
  <si>
    <t>52.4 ./.</t>
  </si>
  <si>
    <t>53.88 ./.</t>
  </si>
  <si>
    <t>61.72 ./.</t>
  </si>
  <si>
    <t>65.25 ./.</t>
  </si>
  <si>
    <t>2123 days</t>
  </si>
  <si>
    <t>Sai Sebangee Mohapatra</t>
  </si>
  <si>
    <t>At-Gagannatpur Po-Raghunathpur Dist-Jagatsingpur Pin-754132 Ph-6370298211</t>
  </si>
  <si>
    <t>15.02.2001</t>
  </si>
  <si>
    <t>53.50 ./.</t>
  </si>
  <si>
    <t>65.92 ./.</t>
  </si>
  <si>
    <t>63.72 ./.</t>
  </si>
  <si>
    <t>1281 days</t>
  </si>
  <si>
    <t>Smruti Prangya Rout</t>
  </si>
  <si>
    <t>At-Angargadia Kalyannagar Near-Railway gate Crossing) Po/Dist-Balasore Pin-756001 Ph-8895462216</t>
  </si>
  <si>
    <t>15.10.1982</t>
  </si>
  <si>
    <t>68.53 ./.</t>
  </si>
  <si>
    <t>58.41 ./.</t>
  </si>
  <si>
    <t>MBA in HRM</t>
  </si>
  <si>
    <t>56.33 ./.</t>
  </si>
  <si>
    <t>39.77 ./.</t>
  </si>
  <si>
    <t>3248 days</t>
  </si>
  <si>
    <t>Priyanka Das</t>
  </si>
  <si>
    <t>At-Kudia Po-Nagram Dist-Balasore Pin-756027 Ph-9178563842</t>
  </si>
  <si>
    <t>26.11.2002</t>
  </si>
  <si>
    <t>63.33 ./.</t>
  </si>
  <si>
    <t>72.16 ./.</t>
  </si>
  <si>
    <t>78.6 ./.</t>
  </si>
  <si>
    <t>37 days</t>
  </si>
  <si>
    <t>Graduation certificate is not self attested and MA in Psychology continuing</t>
  </si>
  <si>
    <t>Manaranjan Sahu</t>
  </si>
  <si>
    <t>20.05.1993</t>
  </si>
  <si>
    <t>45.16 ./.</t>
  </si>
  <si>
    <t>52.43 ./.</t>
  </si>
  <si>
    <t>60.5 ./.</t>
  </si>
  <si>
    <t>Abinash Pradhan</t>
  </si>
  <si>
    <t>At/Po-Near Ram Mandil Malpada Dist-Balangir Pin-767001 Ph-7008132150</t>
  </si>
  <si>
    <t>At/Po-Kalakad Via-Sajanagarh PS-Raj Berhampur Dist-Balasore Pin-756041 Ph-9078195077</t>
  </si>
  <si>
    <t>24.05.1998</t>
  </si>
  <si>
    <t>27yr</t>
  </si>
  <si>
    <t>71.16 ./.</t>
  </si>
  <si>
    <t>56.16 ./.</t>
  </si>
  <si>
    <t>71.29 ./.</t>
  </si>
  <si>
    <t>1139 days</t>
  </si>
  <si>
    <t>All Educational certificate are not self attested .</t>
  </si>
  <si>
    <t xml:space="preserve">Sabita Das </t>
  </si>
  <si>
    <t>At/Po-Kalakad Via-Sajanagarh PS-Raj Berhampur Dist-Balasore Pin-756041 Ph-8917232833</t>
  </si>
  <si>
    <t>10.06.1999</t>
  </si>
  <si>
    <t>70.05 ./.</t>
  </si>
  <si>
    <t>62.66 ./.</t>
  </si>
  <si>
    <t>63.08 ./.</t>
  </si>
  <si>
    <t>67.95 ./.</t>
  </si>
  <si>
    <t>Sriharipriya Raul</t>
  </si>
  <si>
    <t>At-Balaswar Po-Sunhar PS-Town thana Dist-Balasore Pin-756002 Ph-9337353075</t>
  </si>
  <si>
    <t>28.03.1993</t>
  </si>
  <si>
    <t>41.62 ./.</t>
  </si>
  <si>
    <t>50.66 ./.</t>
  </si>
  <si>
    <t>53.11 ./.</t>
  </si>
  <si>
    <t>NRM and GS</t>
  </si>
  <si>
    <t>62.50 ./.</t>
  </si>
  <si>
    <t>1398 days</t>
  </si>
  <si>
    <t>Not have preferable aducation for the post of Manager according to guideline .</t>
  </si>
  <si>
    <t>Geetika Behera</t>
  </si>
  <si>
    <t>At/Po-Sunhat ,Patrapada Dist-Balasore Pin-756002 Ph-9178525166</t>
  </si>
  <si>
    <t>12.04.2003</t>
  </si>
  <si>
    <t>22 yr</t>
  </si>
  <si>
    <t>52.16 ./.</t>
  </si>
  <si>
    <t>41.33 ./.</t>
  </si>
  <si>
    <t>73.65 ./.</t>
  </si>
  <si>
    <t>39 days</t>
  </si>
  <si>
    <t>Educational certificates are not self attached and not complate the M.A Psychology</t>
  </si>
  <si>
    <t>Upasana Das</t>
  </si>
  <si>
    <t>Qr No-MI-267 Kalinga Vihar Chhend,Phase-2,Rourkela Dist-Sundargarh Pin-769015 Ph-6370541535</t>
  </si>
  <si>
    <t>14.01.1990</t>
  </si>
  <si>
    <t>63.60 ./.</t>
  </si>
  <si>
    <t xml:space="preserve">MA in Political Science </t>
  </si>
  <si>
    <t>61.20 ./.</t>
  </si>
  <si>
    <t>2034 days</t>
  </si>
  <si>
    <t>Kuntala Puti</t>
  </si>
  <si>
    <t>At-Mulakudei Po-Padagan PS-Khantapada Dist-Balasore Pin-756043 Ph-8984528812</t>
  </si>
  <si>
    <t>07.03.1989</t>
  </si>
  <si>
    <t>57.55 ./.</t>
  </si>
  <si>
    <t>61 ./.</t>
  </si>
  <si>
    <t>54.50 ./.</t>
  </si>
  <si>
    <t>LLM</t>
  </si>
  <si>
    <t>59.25 ./.</t>
  </si>
  <si>
    <t>5160 days</t>
  </si>
  <si>
    <t>Amit kumar Mohapatra</t>
  </si>
  <si>
    <t>At-Kanhupura Po-Tentuligaon,Bhimda PS-Badasahi Dist-Mayurbhanj Pin-757083 Ph-9337170911</t>
  </si>
  <si>
    <t>04.01.1995</t>
  </si>
  <si>
    <t>46.16 ./.</t>
  </si>
  <si>
    <t>56.66 ./.</t>
  </si>
  <si>
    <t>52.94 ./.</t>
  </si>
  <si>
    <t>3500 days</t>
  </si>
  <si>
    <t>Nikita sahu</t>
  </si>
  <si>
    <t>Baitpada Po-Velora PS-Basta Pin-756030 Via-Amarda road Dist-Balasore</t>
  </si>
  <si>
    <t>23.04.2002</t>
  </si>
  <si>
    <t>83.33 ./.</t>
  </si>
  <si>
    <t>64.66 ./.</t>
  </si>
  <si>
    <t>77.92 ./.</t>
  </si>
  <si>
    <t>M.A in Education</t>
  </si>
  <si>
    <t>74.8 ./.</t>
  </si>
  <si>
    <t>Raj kumar mandal</t>
  </si>
  <si>
    <t>At/Po-Sankhari PS-Bhograi Dist-Balasore Pin-756037 Ph-7008771577</t>
  </si>
  <si>
    <t>10.05.1997</t>
  </si>
  <si>
    <t xml:space="preserve">MSc </t>
  </si>
  <si>
    <t>83.75 ./.</t>
  </si>
  <si>
    <t>1106 days</t>
  </si>
  <si>
    <t>Mustari Khatun</t>
  </si>
  <si>
    <t>At-Kantabania Po-Dahapada Dist-Balasore Pin-756003 Ph-6370626833</t>
  </si>
  <si>
    <t>05.03.2003</t>
  </si>
  <si>
    <t>71 ./.</t>
  </si>
  <si>
    <t>74.6 ./.</t>
  </si>
  <si>
    <t>81.2 ./.</t>
  </si>
  <si>
    <t>Maithili lenka</t>
  </si>
  <si>
    <t>At-Maa Residency,Flat-307 Bhaskarganj Post/Dist-Balasore Pin-756001 Ph-6372674073</t>
  </si>
  <si>
    <t>24.09.2003</t>
  </si>
  <si>
    <t>Binodini Das</t>
  </si>
  <si>
    <t>At-Jantuale Po-Hatapur Via-Ghanteswar Dist-Bhadrak Pin-756129 Ph-8114656730</t>
  </si>
  <si>
    <t>23.01.1993</t>
  </si>
  <si>
    <t>64.93 ./.</t>
  </si>
  <si>
    <t>58.83 ./.</t>
  </si>
  <si>
    <t>Sunita Das</t>
  </si>
  <si>
    <t>At-Athantar Po-Khirochora Dist-Balasore Pin-756019 Ph-8093421176</t>
  </si>
  <si>
    <t>03.10.1994</t>
  </si>
  <si>
    <t>74 ./.</t>
  </si>
  <si>
    <t>47.33 ./.</t>
  </si>
  <si>
    <t>61.33 ./.</t>
  </si>
  <si>
    <t>73 ./.</t>
  </si>
  <si>
    <t>4075 days</t>
  </si>
  <si>
    <t>Bhagabana Pradhan</t>
  </si>
  <si>
    <t>At-Dangalpal, Po- Nuagaon, Ps-Bagdia, Dist-Anugul, PIN-759141 Ph-6372417894</t>
  </si>
  <si>
    <t>12.05.1996</t>
  </si>
  <si>
    <t>29 yrs</t>
  </si>
  <si>
    <t>56.66./.</t>
  </si>
  <si>
    <t>45.85./.</t>
  </si>
  <si>
    <t>52.5./.</t>
  </si>
  <si>
    <t>72.4./.</t>
  </si>
  <si>
    <t>458 days</t>
  </si>
  <si>
    <t>Pritinanda Sahoo</t>
  </si>
  <si>
    <t>At-Binshnupur,po-Bahudarada, Dist-Bhadrak, PIN-756112 Ph-9178565032</t>
  </si>
  <si>
    <t>23.01.2003</t>
  </si>
  <si>
    <t>64.33./.</t>
  </si>
  <si>
    <t>76.5./.</t>
  </si>
  <si>
    <t>74.57 ./.</t>
  </si>
  <si>
    <t xml:space="preserve">30 days </t>
  </si>
  <si>
    <t>Habiba Khatun</t>
  </si>
  <si>
    <t>At-Lecture colony, Mukunda prasad, near P.N. college, Khorda, Ph-7978166978</t>
  </si>
  <si>
    <t>09.03.2003</t>
  </si>
  <si>
    <t>67 ./.</t>
  </si>
  <si>
    <t>82.30 ./.</t>
  </si>
  <si>
    <t xml:space="preserve">MSW </t>
  </si>
  <si>
    <t>37 ays</t>
  </si>
  <si>
    <t>No</t>
  </si>
  <si>
    <t>MA Psycology</t>
  </si>
  <si>
    <t xml:space="preserve">Ashalata Mehentar </t>
  </si>
  <si>
    <t>At/Po- Baunsadiha, Ps-Kamarda, Dist-Balasore, PIN-756035 pn-9827867272</t>
  </si>
  <si>
    <t>16.04.1997</t>
  </si>
  <si>
    <t>43.33 ./.</t>
  </si>
  <si>
    <t>37.83 ./.</t>
  </si>
  <si>
    <t>45.35 ./.</t>
  </si>
  <si>
    <t>58.9 ./.</t>
  </si>
  <si>
    <t>Yes</t>
  </si>
  <si>
    <t>Aslam Khan</t>
  </si>
  <si>
    <t>At-Baghraroad, Ward no.16, Po- Baripada, Dist- Mayurbhanj, Pin-757001 Pn-9776106066</t>
  </si>
  <si>
    <t>16.07.1992</t>
  </si>
  <si>
    <t>33 yr</t>
  </si>
  <si>
    <t>49.20 ./.</t>
  </si>
  <si>
    <t>40.5 ./.</t>
  </si>
  <si>
    <t>59.96 ./.</t>
  </si>
  <si>
    <t>729 days</t>
  </si>
  <si>
    <t>Samiksha Samapika Parhi</t>
  </si>
  <si>
    <t>Subhadra Mahatab Seva Sadan, At-Sirampada, Po/Ps-G. Udayagiri, Dist-Kandhamal, PIN-762100 Pn-9337097292, 9326935652</t>
  </si>
  <si>
    <t>01.07.1997</t>
  </si>
  <si>
    <t>51.66 ./.</t>
  </si>
  <si>
    <t>1823 days</t>
  </si>
  <si>
    <t xml:space="preserve">Jyotirmoy Sethy </t>
  </si>
  <si>
    <t>House no.- 50/1, Saraswatipur, Channapur, Balasore, pin-756056 Pn-9654838909</t>
  </si>
  <si>
    <t>01.09.1991</t>
  </si>
  <si>
    <t>69.4 ./.</t>
  </si>
  <si>
    <t>70.7 ./.</t>
  </si>
  <si>
    <t>Mtech</t>
  </si>
  <si>
    <t xml:space="preserve">1040 days </t>
  </si>
  <si>
    <t>84.9./.</t>
  </si>
  <si>
    <t>Lopamudra Panigrahi</t>
  </si>
  <si>
    <t>Nuapatana, Nadigan, Soro, 756045, 8260293378</t>
  </si>
  <si>
    <t>06.07.1997</t>
  </si>
  <si>
    <t>Itishree Behera</t>
  </si>
  <si>
    <t>Boulapal, Bhatapada, Bhadrak, 756130, 7846881918</t>
  </si>
  <si>
    <t>20.01.1999</t>
  </si>
  <si>
    <t>1181 days</t>
  </si>
  <si>
    <t>Subhasmita Patra</t>
  </si>
  <si>
    <t xml:space="preserve">Dangapita, Pratappur, Baliapal, Balasore, 756083, 8637286923 </t>
  </si>
  <si>
    <t>09.05.1998</t>
  </si>
  <si>
    <t>273 days</t>
  </si>
  <si>
    <t>Smrutipragya Rout</t>
  </si>
  <si>
    <t>Angargadia, Near Railway Gate Crossing, Balasore, 756001, 8895462216</t>
  </si>
  <si>
    <t>MBA</t>
  </si>
  <si>
    <t>Jayanti Das</t>
  </si>
  <si>
    <t>Biswanathpur, Rahanja, Ranital, Bhadrak, 756111, 7377575061</t>
  </si>
  <si>
    <t>31.05.1999</t>
  </si>
  <si>
    <t>400 days</t>
  </si>
  <si>
    <t>Sushree Sangita Das</t>
  </si>
  <si>
    <t>Gudipada,Balasore,756001</t>
  </si>
  <si>
    <t>22.02.1987</t>
  </si>
  <si>
    <t>4793 days</t>
  </si>
  <si>
    <t>Bikash Ranjan Tripathy</t>
  </si>
  <si>
    <t>Dighitentuli, Srirampur, Khaira, Balasore, 756049, 8908951332</t>
  </si>
  <si>
    <t>19.03.1996</t>
  </si>
  <si>
    <t>1572 days</t>
  </si>
  <si>
    <t xml:space="preserve">Ananya Mohanty </t>
  </si>
  <si>
    <t>Salagaon, Chaoudwar, Cuttack, 754025, 8895353712</t>
  </si>
  <si>
    <t>16.06.1994</t>
  </si>
  <si>
    <t>Rural Devlopment</t>
  </si>
  <si>
    <t>1837 days</t>
  </si>
  <si>
    <t>Adyasa Mallick</t>
  </si>
  <si>
    <t>Kiagahiri, Darjipokhari, Balasore, 756001, 7381950907</t>
  </si>
  <si>
    <t>20.06.1993</t>
  </si>
  <si>
    <t>Sociology</t>
  </si>
  <si>
    <t>1095 days</t>
  </si>
  <si>
    <t>Ahalya Pradhan</t>
  </si>
  <si>
    <t>Srikrushnapur, Januganj, Balasore, 756019, 7504293259</t>
  </si>
  <si>
    <t>02.08.2002</t>
  </si>
  <si>
    <t>The applicant has done M.A in Hindi (Not applicable for the post of Manager according to Guideline).</t>
  </si>
  <si>
    <t>No letter no is mention in  experience certificate and MBA in HR certificate attached with application form. (Not applicable for the post of Manager according to guideline)</t>
  </si>
  <si>
    <t>No letter no is mention in one experience certificate and MBA in HR certificate attached with application form.  (Not applicable for the post of Manager according to guideline)</t>
  </si>
  <si>
    <t>The candidate have completed his Post graduat accadeic in dual subject that is  MBA and Rural Development but this is not the requisite qualification for this  post according to guideline).</t>
  </si>
  <si>
    <t>The applicant has done M.SC in Mathematics (Not applicable for the post of Manager according to Guideline).</t>
  </si>
  <si>
    <t>The applicant has done MBA (Not applicable for the post of Manager according to Guideline).</t>
  </si>
  <si>
    <t>MSc in Math</t>
  </si>
  <si>
    <t xml:space="preserve">The candidate has completed his Post graduation in Mathematics. (Not applicable for the post of Manager according to guideline). </t>
  </si>
  <si>
    <t>Not have preferable education for the post of Manager according to guideline .</t>
  </si>
  <si>
    <t>65.75 ./.</t>
  </si>
  <si>
    <t>The applicant has not submitted P.G Marksheet and certificate (Not eligible for this post according to guideline)</t>
  </si>
  <si>
    <t>The applicant has not submitted her PG certificate and marksheet. (Not eligible for the post of Manager according to guideline).</t>
  </si>
  <si>
    <t>The applicant has not submitted her PG final certificate and marksheet.(Not eligible for the post of Manager according to guideline).</t>
  </si>
  <si>
    <t xml:space="preserve">The candidate has done P.G in Rural Development. (Not applicable for the post of Manager according to guideline). </t>
  </si>
  <si>
    <t>39 days internship</t>
  </si>
  <si>
    <t xml:space="preserve">The applicant is continuing her P.G in Psychology. (Not eligible for the post of Manager according to guideline). </t>
  </si>
  <si>
    <t>Academic and experience certificate not self attested &amp; P.G marksheet not submitted. (Not applicable for the post according to guideline).</t>
  </si>
  <si>
    <t>Application form and declaration are not attached with the  certificate (Incomplete application form )</t>
  </si>
  <si>
    <t>Graduation and Post Graduation marksheet are not attached with application form (Not applicable for the post of Manager according to guideline due to PG in MCA)</t>
  </si>
  <si>
    <t>Applicant submitted her three Post graduate degree certificate we take highest secured mark i.e MSW.</t>
  </si>
  <si>
    <t>Incomplete application form attached.</t>
  </si>
  <si>
    <t>Not have preferable education for the post of Manager according to guideline also not self attested in education certificate.</t>
  </si>
  <si>
    <t>M.A educational certificate not attached. (Not eligible for the post of Manager according to guideline).</t>
  </si>
  <si>
    <t xml:space="preserve">The applicant has completed his Post graduation in M.Tech but this is not the requisite qualification for this  post according to the guideline. </t>
  </si>
  <si>
    <t xml:space="preserve">The applicant has done MBA.  (Not applicable for the post of Manager according to guideline). </t>
  </si>
  <si>
    <t>Provisional weightage lists of utkal Balashram Balasore- SAA- (DATABASE  OF APPLICATION FOR  POST MANAGER)</t>
  </si>
</sst>
</file>

<file path=xl/styles.xml><?xml version="1.0" encoding="utf-8"?>
<styleSheet xmlns="http://schemas.openxmlformats.org/spreadsheetml/2006/main">
  <numFmts count="1">
    <numFmt numFmtId="164" formatCode="0.00;[Red]0.00"/>
  </numFmts>
  <fonts count="6">
    <font>
      <sz val="11"/>
      <color theme="1"/>
      <name val="Calibri"/>
      <family val="2"/>
      <scheme val="minor"/>
    </font>
    <font>
      <b/>
      <sz val="20"/>
      <color theme="1"/>
      <name val="Calibri"/>
      <family val="2"/>
      <scheme val="minor"/>
    </font>
    <font>
      <sz val="13"/>
      <color theme="1"/>
      <name val="Calibri"/>
      <family val="2"/>
      <scheme val="minor"/>
    </font>
    <font>
      <sz val="15"/>
      <color theme="1"/>
      <name val="Calibri"/>
      <family val="2"/>
      <scheme val="minor"/>
    </font>
    <font>
      <b/>
      <sz val="14"/>
      <color theme="1"/>
      <name val="Calibri"/>
      <family val="2"/>
      <scheme val="minor"/>
    </font>
    <font>
      <sz val="16"/>
      <color theme="1"/>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3">
    <xf numFmtId="0" fontId="0" fillId="0" borderId="0" xfId="0"/>
    <xf numFmtId="0" fontId="0" fillId="0" borderId="0" xfId="0" applyAlignment="1">
      <alignment wrapText="1"/>
    </xf>
    <xf numFmtId="0" fontId="3" fillId="0" borderId="1" xfId="0" applyFont="1" applyBorder="1" applyAlignment="1">
      <alignment wrapText="1"/>
    </xf>
    <xf numFmtId="0" fontId="3" fillId="0" borderId="1" xfId="0" applyFont="1" applyBorder="1"/>
    <xf numFmtId="164" fontId="3" fillId="0" borderId="1" xfId="0" applyNumberFormat="1" applyFont="1" applyBorder="1"/>
    <xf numFmtId="0" fontId="3" fillId="0" borderId="1" xfId="0" applyFont="1" applyBorder="1" applyAlignment="1">
      <alignment horizontal="center" wrapText="1"/>
    </xf>
    <xf numFmtId="0" fontId="3" fillId="0" borderId="1" xfId="0" applyFont="1" applyBorder="1" applyAlignment="1">
      <alignment horizontal="center"/>
    </xf>
    <xf numFmtId="0" fontId="0" fillId="0" borderId="1" xfId="0" applyBorder="1"/>
    <xf numFmtId="0" fontId="0" fillId="0" borderId="1" xfId="0" applyBorder="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0" xfId="0" applyFont="1" applyAlignment="1">
      <alignment horizontal="center" vertical="center" wrapText="1"/>
    </xf>
    <xf numFmtId="0" fontId="2" fillId="0" borderId="2" xfId="0" applyFont="1" applyBorder="1" applyAlignment="1">
      <alignment horizontal="center" vertical="center"/>
    </xf>
    <xf numFmtId="0" fontId="0" fillId="0" borderId="0" xfId="0" applyAlignment="1">
      <alignment vertical="center"/>
    </xf>
    <xf numFmtId="0" fontId="3" fillId="0" borderId="2" xfId="0" applyFont="1" applyBorder="1" applyAlignment="1">
      <alignment horizontal="center"/>
    </xf>
    <xf numFmtId="16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wrapText="1"/>
    </xf>
    <xf numFmtId="0" fontId="5" fillId="0" borderId="1" xfId="0" applyFont="1" applyBorder="1" applyAlignment="1">
      <alignment vertical="center" wrapText="1"/>
    </xf>
    <xf numFmtId="0" fontId="5" fillId="0" borderId="0" xfId="0" applyFont="1"/>
    <xf numFmtId="0" fontId="4" fillId="2" borderId="1" xfId="0" applyFont="1" applyFill="1" applyBorder="1" applyAlignment="1">
      <alignment horizontal="center" vertical="center" wrapText="1"/>
    </xf>
    <xf numFmtId="0" fontId="0" fillId="2" borderId="0" xfId="0" applyFill="1"/>
    <xf numFmtId="0" fontId="4" fillId="2" borderId="1" xfId="0" applyFont="1" applyFill="1" applyBorder="1" applyAlignment="1">
      <alignment vertical="center" wrapText="1"/>
    </xf>
    <xf numFmtId="0" fontId="5" fillId="3" borderId="1" xfId="0" applyFont="1" applyFill="1" applyBorder="1" applyAlignment="1">
      <alignment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0" xfId="0" applyFont="1" applyFill="1"/>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2" xfId="0" applyFont="1" applyFill="1" applyBorder="1" applyAlignment="1">
      <alignment wrapText="1"/>
    </xf>
    <xf numFmtId="0" fontId="3" fillId="3" borderId="2" xfId="0" applyFont="1" applyFill="1" applyBorder="1"/>
    <xf numFmtId="164" fontId="3" fillId="3" borderId="2" xfId="0" applyNumberFormat="1" applyFont="1" applyFill="1" applyBorder="1"/>
    <xf numFmtId="0" fontId="3" fillId="3" borderId="2" xfId="0" applyFont="1" applyFill="1" applyBorder="1" applyAlignment="1">
      <alignment horizontal="center" wrapText="1"/>
    </xf>
    <xf numFmtId="0" fontId="3" fillId="3" borderId="1" xfId="0" applyFont="1" applyFill="1" applyBorder="1" applyAlignment="1">
      <alignment horizontal="center" vertical="center"/>
    </xf>
    <xf numFmtId="0" fontId="3" fillId="3" borderId="0" xfId="0" applyFont="1" applyFill="1" applyAlignment="1">
      <alignment horizontal="center" wrapText="1"/>
    </xf>
    <xf numFmtId="0" fontId="3" fillId="3" borderId="2" xfId="0" applyFont="1" applyFill="1" applyBorder="1" applyAlignment="1">
      <alignment horizontal="center"/>
    </xf>
    <xf numFmtId="0" fontId="0" fillId="3" borderId="2" xfId="0" applyFill="1" applyBorder="1" applyAlignment="1">
      <alignment wrapText="1"/>
    </xf>
    <xf numFmtId="0" fontId="0" fillId="3" borderId="0" xfId="0" applyFill="1"/>
    <xf numFmtId="0" fontId="3" fillId="3" borderId="1" xfId="0" applyFont="1" applyFill="1" applyBorder="1" applyAlignment="1">
      <alignment horizontal="center" vertical="center" wrapText="1"/>
    </xf>
    <xf numFmtId="0" fontId="3" fillId="3" borderId="1" xfId="0" applyFont="1" applyFill="1" applyBorder="1" applyAlignment="1">
      <alignment wrapText="1"/>
    </xf>
    <xf numFmtId="0" fontId="3" fillId="3" borderId="1" xfId="0" applyFont="1" applyFill="1" applyBorder="1"/>
    <xf numFmtId="164" fontId="3" fillId="3" borderId="1" xfId="0" applyNumberFormat="1" applyFont="1" applyFill="1" applyBorder="1"/>
    <xf numFmtId="0" fontId="3" fillId="3" borderId="1" xfId="0" applyFont="1" applyFill="1" applyBorder="1" applyAlignment="1">
      <alignment horizontal="center" wrapText="1"/>
    </xf>
    <xf numFmtId="0" fontId="3" fillId="3" borderId="1" xfId="0" applyFont="1" applyFill="1" applyBorder="1" applyAlignment="1">
      <alignment horizontal="center"/>
    </xf>
    <xf numFmtId="0" fontId="0" fillId="3" borderId="1" xfId="0" applyFill="1" applyBorder="1" applyAlignment="1">
      <alignment wrapText="1"/>
    </xf>
    <xf numFmtId="0" fontId="0" fillId="3" borderId="1" xfId="0" applyFill="1" applyBorder="1" applyAlignment="1">
      <alignment horizontal="center" vertical="center"/>
    </xf>
    <xf numFmtId="0" fontId="0" fillId="3" borderId="0" xfId="0" applyFill="1" applyAlignment="1">
      <alignment horizontal="center"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wrapText="1"/>
    </xf>
    <xf numFmtId="0" fontId="3" fillId="4" borderId="1" xfId="0" applyFont="1" applyFill="1" applyBorder="1"/>
    <xf numFmtId="164" fontId="3" fillId="4" borderId="1" xfId="0" applyNumberFormat="1" applyFont="1" applyFill="1" applyBorder="1"/>
    <xf numFmtId="0" fontId="3" fillId="4" borderId="1" xfId="0" applyFont="1" applyFill="1" applyBorder="1" applyAlignment="1">
      <alignment horizontal="center" wrapText="1"/>
    </xf>
    <xf numFmtId="0" fontId="3" fillId="4" borderId="1" xfId="0" applyFont="1" applyFill="1" applyBorder="1" applyAlignment="1">
      <alignment horizontal="center" vertical="center"/>
    </xf>
    <xf numFmtId="0" fontId="0" fillId="4" borderId="1" xfId="0" applyFill="1" applyBorder="1" applyAlignment="1">
      <alignment wrapText="1"/>
    </xf>
    <xf numFmtId="0" fontId="0" fillId="4" borderId="0" xfId="0" applyFill="1"/>
    <xf numFmtId="0" fontId="2"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164" fontId="3" fillId="5" borderId="1" xfId="0" applyNumberFormat="1" applyFont="1" applyFill="1" applyBorder="1" applyAlignment="1">
      <alignment horizontal="center" vertical="center"/>
    </xf>
    <xf numFmtId="0" fontId="0" fillId="5" borderId="1" xfId="0" applyFill="1" applyBorder="1" applyAlignment="1">
      <alignment wrapText="1"/>
    </xf>
    <xf numFmtId="0" fontId="0" fillId="5" borderId="0" xfId="0" applyFill="1" applyAlignment="1">
      <alignment horizontal="center" vertical="center"/>
    </xf>
    <xf numFmtId="164" fontId="3" fillId="4" borderId="1" xfId="0" applyNumberFormat="1" applyFont="1" applyFill="1" applyBorder="1" applyAlignment="1">
      <alignment horizontal="center" vertical="center"/>
    </xf>
    <xf numFmtId="0" fontId="3" fillId="4" borderId="0" xfId="0" applyFont="1" applyFill="1" applyAlignment="1">
      <alignment horizontal="center" vertical="center" wrapText="1"/>
    </xf>
    <xf numFmtId="0" fontId="0" fillId="4" borderId="1" xfId="0" applyFill="1" applyBorder="1" applyAlignment="1">
      <alignment horizontal="center" vertical="center" wrapText="1"/>
    </xf>
    <xf numFmtId="0" fontId="0" fillId="4" borderId="0" xfId="0" applyFill="1" applyAlignment="1">
      <alignment horizontal="center" vertical="center"/>
    </xf>
    <xf numFmtId="0" fontId="2"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164" fontId="3" fillId="6" borderId="1" xfId="0" applyNumberFormat="1" applyFont="1" applyFill="1" applyBorder="1" applyAlignment="1">
      <alignment horizontal="center" vertical="center"/>
    </xf>
    <xf numFmtId="0" fontId="0" fillId="6" borderId="1" xfId="0" applyFill="1" applyBorder="1" applyAlignment="1">
      <alignment horizontal="center" vertical="center" wrapText="1"/>
    </xf>
    <xf numFmtId="0" fontId="0" fillId="6" borderId="0" xfId="0" applyFill="1" applyAlignment="1">
      <alignment horizontal="center" vertical="center"/>
    </xf>
    <xf numFmtId="0" fontId="0" fillId="5" borderId="1" xfId="0"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wrapText="1"/>
    </xf>
    <xf numFmtId="0" fontId="5" fillId="4" borderId="1" xfId="0" applyFont="1" applyFill="1" applyBorder="1" applyAlignment="1">
      <alignment vertical="center" wrapText="1"/>
    </xf>
    <xf numFmtId="0" fontId="5" fillId="4" borderId="0" xfId="0" applyFont="1" applyFill="1"/>
    <xf numFmtId="0" fontId="5" fillId="5" borderId="1" xfId="0" applyFont="1" applyFill="1" applyBorder="1" applyAlignment="1">
      <alignment horizontal="center" vertical="center" wrapText="1"/>
    </xf>
    <xf numFmtId="0" fontId="5" fillId="5" borderId="1" xfId="0" applyFont="1" applyFill="1" applyBorder="1" applyAlignment="1">
      <alignment wrapText="1"/>
    </xf>
    <xf numFmtId="0" fontId="5" fillId="5" borderId="1" xfId="0" applyFont="1" applyFill="1" applyBorder="1" applyAlignment="1">
      <alignment vertical="center" wrapText="1"/>
    </xf>
    <xf numFmtId="0" fontId="5" fillId="5" borderId="0" xfId="0" applyFont="1" applyFill="1"/>
    <xf numFmtId="0" fontId="5" fillId="6" borderId="1" xfId="0" applyFont="1" applyFill="1" applyBorder="1" applyAlignment="1">
      <alignment horizontal="center" vertical="center" wrapText="1"/>
    </xf>
    <xf numFmtId="0" fontId="5" fillId="6" borderId="1" xfId="0" applyFont="1" applyFill="1" applyBorder="1" applyAlignment="1">
      <alignment wrapText="1"/>
    </xf>
    <xf numFmtId="0" fontId="5" fillId="6" borderId="1" xfId="0" applyFont="1" applyFill="1" applyBorder="1" applyAlignment="1">
      <alignment vertical="center" wrapText="1"/>
    </xf>
    <xf numFmtId="0" fontId="5" fillId="6" borderId="0" xfId="0" applyFont="1" applyFill="1"/>
    <xf numFmtId="0" fontId="3" fillId="4" borderId="1" xfId="0" applyFont="1" applyFill="1" applyBorder="1" applyAlignment="1">
      <alignment horizontal="center"/>
    </xf>
    <xf numFmtId="0" fontId="3" fillId="5" borderId="1" xfId="0" applyFont="1" applyFill="1" applyBorder="1" applyAlignment="1">
      <alignment wrapText="1"/>
    </xf>
    <xf numFmtId="0" fontId="3" fillId="5" borderId="1" xfId="0" applyFont="1" applyFill="1" applyBorder="1"/>
    <xf numFmtId="164" fontId="3" fillId="5" borderId="1" xfId="0" applyNumberFormat="1" applyFont="1" applyFill="1" applyBorder="1"/>
    <xf numFmtId="0" fontId="3" fillId="5" borderId="1" xfId="0" applyFont="1" applyFill="1" applyBorder="1" applyAlignment="1">
      <alignment horizontal="center" wrapText="1"/>
    </xf>
    <xf numFmtId="0" fontId="3" fillId="5" borderId="1" xfId="0" applyFont="1" applyFill="1" applyBorder="1" applyAlignment="1">
      <alignment horizontal="center"/>
    </xf>
    <xf numFmtId="0" fontId="0" fillId="5" borderId="0" xfId="0" applyFill="1"/>
    <xf numFmtId="0" fontId="4"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371"/>
  <sheetViews>
    <sheetView tabSelected="1" zoomScale="70" zoomScaleNormal="70" zoomScaleSheetLayoutView="42" workbookViewId="0">
      <pane ySplit="3" topLeftCell="A78" activePane="bottomLeft" state="frozen"/>
      <selection pane="bottomLeft" sqref="A1:AE1"/>
    </sheetView>
  </sheetViews>
  <sheetFormatPr defaultRowHeight="15"/>
  <cols>
    <col min="1" max="1" width="8" style="11" customWidth="1"/>
    <col min="2" max="2" width="30.85546875" style="11" customWidth="1"/>
    <col min="3" max="3" width="27.42578125" style="11" customWidth="1"/>
    <col min="4" max="4" width="16.7109375" style="1" customWidth="1"/>
    <col min="5" max="5" width="13.85546875" style="1" customWidth="1"/>
    <col min="6" max="6" width="10.42578125" customWidth="1"/>
    <col min="7" max="7" width="12.42578125" customWidth="1"/>
    <col min="8" max="8" width="11.5703125" customWidth="1"/>
    <col min="9" max="9" width="15.5703125" customWidth="1"/>
    <col min="10" max="10" width="12.140625" customWidth="1"/>
    <col min="11" max="11" width="14.85546875" customWidth="1"/>
    <col min="12" max="12" width="14" bestFit="1" customWidth="1"/>
    <col min="13" max="13" width="15" customWidth="1"/>
    <col min="14" max="14" width="14.5703125" customWidth="1"/>
    <col min="15" max="15" width="11" customWidth="1"/>
    <col min="16" max="16" width="12.5703125" customWidth="1"/>
    <col min="17" max="17" width="16.7109375" customWidth="1"/>
    <col min="18" max="18" width="19" customWidth="1"/>
    <col min="19" max="19" width="13.28515625" customWidth="1"/>
    <col min="20" max="20" width="12.28515625" customWidth="1"/>
    <col min="21" max="21" width="14" customWidth="1"/>
    <col min="22" max="22" width="13" style="11" customWidth="1"/>
    <col min="23" max="23" width="19" customWidth="1"/>
    <col min="24" max="24" width="16" customWidth="1"/>
    <col min="25" max="25" width="12.5703125" customWidth="1"/>
    <col min="26" max="26" width="14.7109375" customWidth="1"/>
    <col min="27" max="27" width="16" customWidth="1"/>
    <col min="28" max="28" width="16.7109375" customWidth="1"/>
    <col min="29" max="29" width="20.140625" style="18" customWidth="1"/>
    <col min="30" max="30" width="16.140625" customWidth="1"/>
    <col min="31" max="31" width="41.28515625" customWidth="1"/>
  </cols>
  <sheetData>
    <row r="1" spans="1:31" ht="51" customHeight="1">
      <c r="A1" s="99" t="s">
        <v>587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row>
    <row r="2" spans="1:31" s="26" customFormat="1" ht="54" customHeight="1">
      <c r="A2" s="102" t="s">
        <v>16</v>
      </c>
      <c r="B2" s="98" t="s">
        <v>1</v>
      </c>
      <c r="C2" s="98" t="s">
        <v>0</v>
      </c>
      <c r="D2" s="98" t="s">
        <v>7</v>
      </c>
      <c r="E2" s="98" t="s">
        <v>19</v>
      </c>
      <c r="F2" s="98" t="s">
        <v>2</v>
      </c>
      <c r="G2" s="98"/>
      <c r="H2" s="98" t="s">
        <v>9</v>
      </c>
      <c r="I2" s="98" t="s">
        <v>12</v>
      </c>
      <c r="J2" s="98" t="s">
        <v>5</v>
      </c>
      <c r="K2" s="98"/>
      <c r="L2" s="98" t="s">
        <v>9</v>
      </c>
      <c r="M2" s="98" t="s">
        <v>12</v>
      </c>
      <c r="N2" s="98" t="s">
        <v>6</v>
      </c>
      <c r="O2" s="98"/>
      <c r="P2" s="25"/>
      <c r="Q2" s="98" t="s">
        <v>13</v>
      </c>
      <c r="R2" s="98" t="s">
        <v>15</v>
      </c>
      <c r="S2" s="98"/>
      <c r="T2" s="98"/>
      <c r="U2" s="98" t="s">
        <v>9</v>
      </c>
      <c r="V2" s="98" t="s">
        <v>13</v>
      </c>
      <c r="W2" s="98" t="s">
        <v>11</v>
      </c>
      <c r="X2" s="25"/>
      <c r="Y2" s="25"/>
      <c r="Z2" s="98" t="s">
        <v>13</v>
      </c>
      <c r="AA2" s="98" t="s">
        <v>8</v>
      </c>
      <c r="AB2" s="98" t="s">
        <v>18</v>
      </c>
      <c r="AC2" s="98" t="s">
        <v>14</v>
      </c>
      <c r="AD2" s="98" t="s">
        <v>30</v>
      </c>
      <c r="AE2" s="100" t="s">
        <v>10</v>
      </c>
    </row>
    <row r="3" spans="1:31" s="26" customFormat="1" ht="108.75" customHeight="1">
      <c r="A3" s="102"/>
      <c r="B3" s="98"/>
      <c r="C3" s="98"/>
      <c r="D3" s="98"/>
      <c r="E3" s="98"/>
      <c r="F3" s="25" t="s">
        <v>3</v>
      </c>
      <c r="G3" s="25" t="s">
        <v>4</v>
      </c>
      <c r="H3" s="98"/>
      <c r="I3" s="98"/>
      <c r="J3" s="25" t="s">
        <v>3</v>
      </c>
      <c r="K3" s="25" t="s">
        <v>4</v>
      </c>
      <c r="L3" s="98"/>
      <c r="M3" s="98"/>
      <c r="N3" s="25" t="s">
        <v>3</v>
      </c>
      <c r="O3" s="25" t="s">
        <v>4</v>
      </c>
      <c r="P3" s="25" t="s">
        <v>9</v>
      </c>
      <c r="Q3" s="98"/>
      <c r="R3" s="27" t="s">
        <v>17</v>
      </c>
      <c r="S3" s="25" t="s">
        <v>3</v>
      </c>
      <c r="T3" s="25" t="s">
        <v>4</v>
      </c>
      <c r="U3" s="98"/>
      <c r="V3" s="98"/>
      <c r="W3" s="98"/>
      <c r="X3" s="25" t="s">
        <v>3</v>
      </c>
      <c r="Y3" s="25" t="s">
        <v>4</v>
      </c>
      <c r="Z3" s="98"/>
      <c r="AA3" s="98"/>
      <c r="AB3" s="98"/>
      <c r="AC3" s="98"/>
      <c r="AD3" s="98"/>
      <c r="AE3" s="101"/>
    </row>
    <row r="4" spans="1:31" s="43" customFormat="1" ht="166.5" customHeight="1">
      <c r="A4" s="29">
        <v>1</v>
      </c>
      <c r="B4" s="44" t="s">
        <v>20</v>
      </c>
      <c r="C4" s="44" t="s">
        <v>21</v>
      </c>
      <c r="D4" s="45" t="s">
        <v>22</v>
      </c>
      <c r="E4" s="45" t="s">
        <v>23</v>
      </c>
      <c r="F4" s="46">
        <v>600</v>
      </c>
      <c r="G4" s="46">
        <v>467</v>
      </c>
      <c r="H4" s="47" t="s">
        <v>24</v>
      </c>
      <c r="I4" s="46">
        <f>10*G4/F4</f>
        <v>7.7833333333333332</v>
      </c>
      <c r="J4" s="46">
        <v>600</v>
      </c>
      <c r="K4" s="46">
        <v>399</v>
      </c>
      <c r="L4" s="47" t="s">
        <v>28</v>
      </c>
      <c r="M4" s="46">
        <f>15*K4/J4</f>
        <v>9.9749999999999996</v>
      </c>
      <c r="N4" s="46">
        <v>1800</v>
      </c>
      <c r="O4" s="46">
        <v>1086</v>
      </c>
      <c r="P4" s="47" t="s">
        <v>27</v>
      </c>
      <c r="Q4" s="46">
        <f>25*O4/N4</f>
        <v>15.083333333333334</v>
      </c>
      <c r="R4" s="48" t="s">
        <v>25</v>
      </c>
      <c r="S4" s="48">
        <v>100</v>
      </c>
      <c r="T4" s="48">
        <v>66.349999999999994</v>
      </c>
      <c r="U4" s="48" t="s">
        <v>26</v>
      </c>
      <c r="V4" s="39">
        <f t="shared" ref="V4:V58" si="0">30*T4/S4</f>
        <v>19.904999999999998</v>
      </c>
      <c r="W4" s="48">
        <v>0</v>
      </c>
      <c r="X4" s="48">
        <v>1</v>
      </c>
      <c r="Y4" s="48">
        <v>0</v>
      </c>
      <c r="Z4" s="48">
        <v>0</v>
      </c>
      <c r="AA4" s="48">
        <v>0</v>
      </c>
      <c r="AB4" s="48">
        <v>0</v>
      </c>
      <c r="AC4" s="39">
        <f>I4+M4+Q4+AB4+V4+Z4</f>
        <v>52.74666666666667</v>
      </c>
      <c r="AD4" s="49" t="s">
        <v>29</v>
      </c>
      <c r="AE4" s="50" t="s">
        <v>31</v>
      </c>
    </row>
    <row r="5" spans="1:31" s="43" customFormat="1" ht="142.5" customHeight="1">
      <c r="A5" s="29">
        <v>2</v>
      </c>
      <c r="B5" s="33" t="s">
        <v>32</v>
      </c>
      <c r="C5" s="34" t="s">
        <v>33</v>
      </c>
      <c r="D5" s="35" t="s">
        <v>34</v>
      </c>
      <c r="E5" s="35" t="s">
        <v>35</v>
      </c>
      <c r="F5" s="36">
        <v>600</v>
      </c>
      <c r="G5" s="36">
        <v>408</v>
      </c>
      <c r="H5" s="37" t="s">
        <v>36</v>
      </c>
      <c r="I5" s="36">
        <f t="shared" ref="I5:I8" si="1">10*G5/F5</f>
        <v>6.8</v>
      </c>
      <c r="J5" s="36">
        <v>600</v>
      </c>
      <c r="K5" s="36">
        <v>382</v>
      </c>
      <c r="L5" s="37" t="s">
        <v>37</v>
      </c>
      <c r="M5" s="36">
        <f t="shared" ref="M5:M8" si="2">15*K5/J5</f>
        <v>9.5500000000000007</v>
      </c>
      <c r="N5" s="36">
        <v>1800</v>
      </c>
      <c r="O5" s="36">
        <v>1095</v>
      </c>
      <c r="P5" s="37" t="s">
        <v>38</v>
      </c>
      <c r="Q5" s="36">
        <f t="shared" ref="Q5:Q8" si="3">25*O5/N5</f>
        <v>15.208333333333334</v>
      </c>
      <c r="R5" s="38" t="s">
        <v>39</v>
      </c>
      <c r="S5" s="38">
        <v>1600</v>
      </c>
      <c r="T5" s="38">
        <v>1048</v>
      </c>
      <c r="U5" s="38" t="s">
        <v>40</v>
      </c>
      <c r="V5" s="39">
        <f t="shared" si="0"/>
        <v>19.649999999999999</v>
      </c>
      <c r="W5" s="40">
        <v>0</v>
      </c>
      <c r="X5" s="38">
        <v>0</v>
      </c>
      <c r="Y5" s="38">
        <v>0</v>
      </c>
      <c r="Z5" s="38">
        <v>0</v>
      </c>
      <c r="AA5" s="38" t="s">
        <v>41</v>
      </c>
      <c r="AB5" s="38">
        <v>7.78</v>
      </c>
      <c r="AC5" s="33">
        <f t="shared" ref="AC5:AC62" si="4">I5+M5+Q5+AB5+V5+Z5</f>
        <v>58.988333333333337</v>
      </c>
      <c r="AD5" s="41" t="s">
        <v>29</v>
      </c>
      <c r="AE5" s="42" t="s">
        <v>42</v>
      </c>
    </row>
    <row r="6" spans="1:31" s="43" customFormat="1" ht="142.5" customHeight="1">
      <c r="A6" s="29">
        <v>3</v>
      </c>
      <c r="B6" s="44" t="s">
        <v>43</v>
      </c>
      <c r="C6" s="44" t="s">
        <v>44</v>
      </c>
      <c r="D6" s="45" t="s">
        <v>45</v>
      </c>
      <c r="E6" s="45" t="s">
        <v>46</v>
      </c>
      <c r="F6" s="46">
        <v>600</v>
      </c>
      <c r="G6" s="46">
        <v>391</v>
      </c>
      <c r="H6" s="47" t="s">
        <v>47</v>
      </c>
      <c r="I6" s="46">
        <f t="shared" si="1"/>
        <v>6.5166666666666666</v>
      </c>
      <c r="J6" s="46">
        <v>600</v>
      </c>
      <c r="K6" s="46">
        <v>268</v>
      </c>
      <c r="L6" s="47" t="s">
        <v>48</v>
      </c>
      <c r="M6" s="46">
        <f t="shared" si="2"/>
        <v>6.7</v>
      </c>
      <c r="N6" s="46">
        <v>1800</v>
      </c>
      <c r="O6" s="46">
        <v>919</v>
      </c>
      <c r="P6" s="47">
        <v>51.05</v>
      </c>
      <c r="Q6" s="46">
        <f t="shared" si="3"/>
        <v>12.763888888888889</v>
      </c>
      <c r="R6" s="48" t="s">
        <v>39</v>
      </c>
      <c r="S6" s="48">
        <v>1600</v>
      </c>
      <c r="T6" s="48">
        <v>1153</v>
      </c>
      <c r="U6" s="48" t="s">
        <v>49</v>
      </c>
      <c r="V6" s="39">
        <f t="shared" si="0"/>
        <v>21.618749999999999</v>
      </c>
      <c r="W6" s="48"/>
      <c r="X6" s="48">
        <v>0</v>
      </c>
      <c r="Y6" s="48">
        <v>0</v>
      </c>
      <c r="Z6" s="48">
        <v>0</v>
      </c>
      <c r="AA6" s="48" t="s">
        <v>50</v>
      </c>
      <c r="AB6" s="48">
        <v>7.18</v>
      </c>
      <c r="AC6" s="39">
        <f t="shared" si="4"/>
        <v>54.779305555555553</v>
      </c>
      <c r="AD6" s="49" t="s">
        <v>51</v>
      </c>
      <c r="AE6" s="50" t="s">
        <v>52</v>
      </c>
    </row>
    <row r="7" spans="1:31" s="61" customFormat="1" ht="142.5" customHeight="1">
      <c r="A7" s="53">
        <v>4</v>
      </c>
      <c r="B7" s="54" t="s">
        <v>53</v>
      </c>
      <c r="C7" s="54" t="s">
        <v>54</v>
      </c>
      <c r="D7" s="55" t="s">
        <v>55</v>
      </c>
      <c r="E7" s="55" t="s">
        <v>56</v>
      </c>
      <c r="F7" s="56">
        <v>750</v>
      </c>
      <c r="G7" s="56">
        <v>434</v>
      </c>
      <c r="H7" s="57" t="s">
        <v>57</v>
      </c>
      <c r="I7" s="56">
        <f t="shared" si="1"/>
        <v>5.7866666666666671</v>
      </c>
      <c r="J7" s="56">
        <v>1200</v>
      </c>
      <c r="K7" s="56">
        <v>562</v>
      </c>
      <c r="L7" s="57" t="s">
        <v>58</v>
      </c>
      <c r="M7" s="56">
        <f t="shared" si="2"/>
        <v>7.0250000000000004</v>
      </c>
      <c r="N7" s="56">
        <v>3900</v>
      </c>
      <c r="O7" s="56">
        <v>3147</v>
      </c>
      <c r="P7" s="57" t="s">
        <v>59</v>
      </c>
      <c r="Q7" s="56">
        <f t="shared" si="3"/>
        <v>20.173076923076923</v>
      </c>
      <c r="R7" s="58" t="s">
        <v>536</v>
      </c>
      <c r="S7" s="58">
        <v>0</v>
      </c>
      <c r="T7" s="58">
        <v>0</v>
      </c>
      <c r="U7" s="58">
        <v>0</v>
      </c>
      <c r="V7" s="59">
        <v>0</v>
      </c>
      <c r="W7" s="58"/>
      <c r="X7" s="58">
        <v>0</v>
      </c>
      <c r="Y7" s="58">
        <v>0</v>
      </c>
      <c r="Z7" s="58">
        <v>0</v>
      </c>
      <c r="AA7" s="58" t="s">
        <v>68</v>
      </c>
      <c r="AB7" s="58">
        <v>9.9</v>
      </c>
      <c r="AC7" s="59">
        <f t="shared" si="4"/>
        <v>42.884743589743586</v>
      </c>
      <c r="AD7" s="58" t="s">
        <v>51</v>
      </c>
      <c r="AE7" s="60" t="s">
        <v>564</v>
      </c>
    </row>
    <row r="8" spans="1:31" s="61" customFormat="1" ht="142.5" customHeight="1">
      <c r="A8" s="53">
        <v>5</v>
      </c>
      <c r="B8" s="54" t="s">
        <v>60</v>
      </c>
      <c r="C8" s="54" t="s">
        <v>61</v>
      </c>
      <c r="D8" s="55" t="s">
        <v>62</v>
      </c>
      <c r="E8" s="55" t="s">
        <v>63</v>
      </c>
      <c r="F8" s="56">
        <v>600</v>
      </c>
      <c r="G8" s="56">
        <v>349</v>
      </c>
      <c r="H8" s="57" t="s">
        <v>64</v>
      </c>
      <c r="I8" s="56">
        <f t="shared" si="1"/>
        <v>5.8166666666666664</v>
      </c>
      <c r="J8" s="56">
        <v>600</v>
      </c>
      <c r="K8" s="56">
        <v>333</v>
      </c>
      <c r="L8" s="57" t="s">
        <v>65</v>
      </c>
      <c r="M8" s="56">
        <f t="shared" si="2"/>
        <v>8.3249999999999993</v>
      </c>
      <c r="N8" s="56">
        <v>1800</v>
      </c>
      <c r="O8" s="56">
        <v>976</v>
      </c>
      <c r="P8" s="57" t="s">
        <v>66</v>
      </c>
      <c r="Q8" s="56">
        <f t="shared" si="3"/>
        <v>13.555555555555555</v>
      </c>
      <c r="R8" s="58" t="s">
        <v>536</v>
      </c>
      <c r="S8" s="58">
        <v>0</v>
      </c>
      <c r="T8" s="58">
        <v>0</v>
      </c>
      <c r="U8" s="58">
        <v>0</v>
      </c>
      <c r="V8" s="59">
        <v>0</v>
      </c>
      <c r="W8" s="58">
        <v>0</v>
      </c>
      <c r="X8" s="58">
        <v>0</v>
      </c>
      <c r="Y8" s="58">
        <v>0</v>
      </c>
      <c r="Z8" s="58">
        <v>0</v>
      </c>
      <c r="AA8" s="58" t="s">
        <v>67</v>
      </c>
      <c r="AB8" s="58">
        <v>3.27</v>
      </c>
      <c r="AC8" s="59">
        <f t="shared" si="4"/>
        <v>30.967222222222222</v>
      </c>
      <c r="AD8" s="58" t="s">
        <v>29</v>
      </c>
      <c r="AE8" s="60" t="s">
        <v>563</v>
      </c>
    </row>
    <row r="9" spans="1:31" s="52" customFormat="1" ht="129" customHeight="1">
      <c r="A9" s="29">
        <v>6</v>
      </c>
      <c r="B9" s="39" t="s">
        <v>69</v>
      </c>
      <c r="C9" s="44" t="s">
        <v>70</v>
      </c>
      <c r="D9" s="44" t="s">
        <v>71</v>
      </c>
      <c r="E9" s="44" t="s">
        <v>46</v>
      </c>
      <c r="F9" s="39">
        <v>600</v>
      </c>
      <c r="G9" s="39">
        <v>431</v>
      </c>
      <c r="H9" s="39" t="s">
        <v>72</v>
      </c>
      <c r="I9" s="39">
        <f t="shared" ref="I9:I69" si="5">10*G9/F9</f>
        <v>7.1833333333333336</v>
      </c>
      <c r="J9" s="39">
        <v>600</v>
      </c>
      <c r="K9" s="39">
        <v>334</v>
      </c>
      <c r="L9" s="39" t="s">
        <v>73</v>
      </c>
      <c r="M9" s="39">
        <f t="shared" ref="M9:M69" si="6">15*K9/J9</f>
        <v>8.35</v>
      </c>
      <c r="N9" s="39">
        <v>1800</v>
      </c>
      <c r="O9" s="39">
        <v>1029</v>
      </c>
      <c r="P9" s="39" t="s">
        <v>74</v>
      </c>
      <c r="Q9" s="39">
        <f t="shared" ref="Q9:Q17" si="7">25*O9/N9</f>
        <v>14.291666666666666</v>
      </c>
      <c r="R9" s="39" t="s">
        <v>39</v>
      </c>
      <c r="S9" s="39">
        <v>100</v>
      </c>
      <c r="T9" s="39">
        <v>70</v>
      </c>
      <c r="U9" s="39" t="s">
        <v>82</v>
      </c>
      <c r="V9" s="39">
        <f t="shared" si="0"/>
        <v>21</v>
      </c>
      <c r="W9" s="39">
        <v>0</v>
      </c>
      <c r="X9" s="39">
        <v>0</v>
      </c>
      <c r="Y9" s="39">
        <v>0</v>
      </c>
      <c r="Z9" s="39">
        <v>0</v>
      </c>
      <c r="AA9" s="39" t="s">
        <v>75</v>
      </c>
      <c r="AB9" s="39">
        <v>6.77</v>
      </c>
      <c r="AC9" s="39">
        <f t="shared" si="4"/>
        <v>57.594999999999999</v>
      </c>
      <c r="AD9" s="39" t="s">
        <v>29</v>
      </c>
      <c r="AE9" s="51"/>
    </row>
    <row r="10" spans="1:31" s="11" customFormat="1" ht="129" customHeight="1">
      <c r="A10" s="29">
        <v>7</v>
      </c>
      <c r="B10" s="9" t="s">
        <v>76</v>
      </c>
      <c r="C10" s="9" t="s">
        <v>77</v>
      </c>
      <c r="D10" s="9" t="s">
        <v>78</v>
      </c>
      <c r="E10" s="9" t="s">
        <v>35</v>
      </c>
      <c r="F10" s="10">
        <v>600</v>
      </c>
      <c r="G10" s="10">
        <v>526</v>
      </c>
      <c r="H10" s="13" t="s">
        <v>79</v>
      </c>
      <c r="I10" s="10">
        <f t="shared" si="5"/>
        <v>8.7666666666666675</v>
      </c>
      <c r="J10" s="10">
        <v>600</v>
      </c>
      <c r="K10" s="10">
        <v>419</v>
      </c>
      <c r="L10" s="13" t="s">
        <v>80</v>
      </c>
      <c r="M10" s="10">
        <f t="shared" si="6"/>
        <v>10.475</v>
      </c>
      <c r="N10" s="10">
        <v>1200</v>
      </c>
      <c r="O10" s="10">
        <v>829.34</v>
      </c>
      <c r="P10" s="13" t="s">
        <v>81</v>
      </c>
      <c r="Q10" s="10">
        <f t="shared" si="7"/>
        <v>17.277916666666666</v>
      </c>
      <c r="R10" s="9" t="s">
        <v>25</v>
      </c>
      <c r="S10" s="9">
        <v>800</v>
      </c>
      <c r="T10" s="9">
        <v>526</v>
      </c>
      <c r="U10" s="9">
        <v>65.75</v>
      </c>
      <c r="V10" s="10">
        <f t="shared" si="0"/>
        <v>19.725000000000001</v>
      </c>
      <c r="W10" s="9">
        <v>0</v>
      </c>
      <c r="X10" s="9">
        <v>0</v>
      </c>
      <c r="Y10" s="9">
        <v>0</v>
      </c>
      <c r="Z10" s="9">
        <v>0</v>
      </c>
      <c r="AA10" s="9">
        <v>0</v>
      </c>
      <c r="AB10" s="9">
        <v>0</v>
      </c>
      <c r="AC10" s="10">
        <f t="shared" si="4"/>
        <v>56.244583333333331</v>
      </c>
      <c r="AD10" s="10" t="s">
        <v>29</v>
      </c>
      <c r="AE10" s="14" t="s">
        <v>83</v>
      </c>
    </row>
    <row r="11" spans="1:31" s="11" customFormat="1" ht="129" customHeight="1">
      <c r="A11" s="29">
        <v>8</v>
      </c>
      <c r="B11" s="10" t="s">
        <v>84</v>
      </c>
      <c r="C11" s="9" t="s">
        <v>85</v>
      </c>
      <c r="D11" s="9" t="s">
        <v>86</v>
      </c>
      <c r="E11" s="9" t="s">
        <v>87</v>
      </c>
      <c r="F11" s="10">
        <v>600</v>
      </c>
      <c r="G11" s="10">
        <v>442</v>
      </c>
      <c r="H11" s="13" t="s">
        <v>88</v>
      </c>
      <c r="I11" s="10">
        <f t="shared" si="5"/>
        <v>7.3666666666666663</v>
      </c>
      <c r="J11" s="10">
        <v>600</v>
      </c>
      <c r="K11" s="10">
        <v>389</v>
      </c>
      <c r="L11" s="13">
        <v>64.83</v>
      </c>
      <c r="M11" s="10">
        <f t="shared" si="6"/>
        <v>9.7249999999999996</v>
      </c>
      <c r="N11" s="10">
        <v>100</v>
      </c>
      <c r="O11" s="10">
        <v>82</v>
      </c>
      <c r="P11" s="13" t="s">
        <v>89</v>
      </c>
      <c r="Q11" s="10">
        <f t="shared" si="7"/>
        <v>20.5</v>
      </c>
      <c r="R11" s="9" t="s">
        <v>90</v>
      </c>
      <c r="S11" s="9">
        <v>2000</v>
      </c>
      <c r="T11" s="9">
        <v>1674</v>
      </c>
      <c r="U11" s="9" t="s">
        <v>91</v>
      </c>
      <c r="V11" s="10">
        <f t="shared" si="0"/>
        <v>25.11</v>
      </c>
      <c r="W11" s="16">
        <v>0</v>
      </c>
      <c r="X11" s="9">
        <v>0</v>
      </c>
      <c r="Y11" s="9">
        <v>0</v>
      </c>
      <c r="Z11" s="9">
        <v>0</v>
      </c>
      <c r="AA11" s="9" t="s">
        <v>92</v>
      </c>
      <c r="AB11" s="9">
        <v>1.1000000000000001</v>
      </c>
      <c r="AC11" s="10">
        <f t="shared" si="4"/>
        <v>63.801666666666669</v>
      </c>
      <c r="AD11" s="10" t="s">
        <v>29</v>
      </c>
      <c r="AE11" s="14"/>
    </row>
    <row r="12" spans="1:31" s="11" customFormat="1" ht="129" customHeight="1">
      <c r="A12" s="29">
        <v>9</v>
      </c>
      <c r="B12" s="9" t="s">
        <v>93</v>
      </c>
      <c r="C12" s="9" t="s">
        <v>100</v>
      </c>
      <c r="D12" s="9" t="s">
        <v>94</v>
      </c>
      <c r="E12" s="9" t="s">
        <v>87</v>
      </c>
      <c r="F12" s="10">
        <v>600</v>
      </c>
      <c r="G12" s="10">
        <v>420</v>
      </c>
      <c r="H12" s="13" t="s">
        <v>82</v>
      </c>
      <c r="I12" s="10">
        <f t="shared" si="5"/>
        <v>7</v>
      </c>
      <c r="J12" s="10">
        <v>500</v>
      </c>
      <c r="K12" s="10">
        <v>353</v>
      </c>
      <c r="L12" s="13" t="s">
        <v>95</v>
      </c>
      <c r="M12" s="10">
        <f t="shared" si="6"/>
        <v>10.59</v>
      </c>
      <c r="N12" s="10">
        <v>3900</v>
      </c>
      <c r="O12" s="10">
        <v>2913</v>
      </c>
      <c r="P12" s="13" t="s">
        <v>96</v>
      </c>
      <c r="Q12" s="10">
        <f t="shared" si="7"/>
        <v>18.673076923076923</v>
      </c>
      <c r="R12" s="11" t="s">
        <v>39</v>
      </c>
      <c r="S12" s="9">
        <v>1600</v>
      </c>
      <c r="T12" s="9">
        <v>1054</v>
      </c>
      <c r="U12" s="9">
        <v>65.87</v>
      </c>
      <c r="V12" s="10">
        <f t="shared" si="0"/>
        <v>19.762499999999999</v>
      </c>
      <c r="W12" s="9">
        <v>0</v>
      </c>
      <c r="X12" s="9">
        <v>0</v>
      </c>
      <c r="Y12" s="9">
        <v>0</v>
      </c>
      <c r="Z12" s="9">
        <v>0</v>
      </c>
      <c r="AA12" s="9" t="s">
        <v>97</v>
      </c>
      <c r="AB12" s="9">
        <v>4.3600000000000003</v>
      </c>
      <c r="AC12" s="10">
        <f t="shared" si="4"/>
        <v>60.385576923076925</v>
      </c>
      <c r="AD12" s="10" t="s">
        <v>29</v>
      </c>
      <c r="AE12" s="8" t="s">
        <v>42</v>
      </c>
    </row>
    <row r="13" spans="1:31" s="67" customFormat="1" ht="129" customHeight="1">
      <c r="A13" s="62">
        <v>10</v>
      </c>
      <c r="B13" s="63" t="s">
        <v>98</v>
      </c>
      <c r="C13" s="63" t="s">
        <v>99</v>
      </c>
      <c r="D13" s="63" t="s">
        <v>101</v>
      </c>
      <c r="E13" s="63" t="s">
        <v>102</v>
      </c>
      <c r="F13" s="64">
        <v>100</v>
      </c>
      <c r="G13" s="64">
        <v>76</v>
      </c>
      <c r="H13" s="65" t="s">
        <v>103</v>
      </c>
      <c r="I13" s="64">
        <f t="shared" si="5"/>
        <v>7.6</v>
      </c>
      <c r="J13" s="64">
        <v>600</v>
      </c>
      <c r="K13" s="64">
        <v>304</v>
      </c>
      <c r="L13" s="65">
        <v>50.66</v>
      </c>
      <c r="M13" s="64">
        <f t="shared" si="6"/>
        <v>7.6</v>
      </c>
      <c r="N13" s="64">
        <v>100</v>
      </c>
      <c r="O13" s="64">
        <v>78.2</v>
      </c>
      <c r="P13" s="65" t="s">
        <v>104</v>
      </c>
      <c r="Q13" s="64">
        <f t="shared" si="7"/>
        <v>19.55</v>
      </c>
      <c r="R13" s="63">
        <v>0</v>
      </c>
      <c r="S13" s="63">
        <v>1</v>
      </c>
      <c r="T13" s="63">
        <v>0</v>
      </c>
      <c r="U13" s="63">
        <v>0</v>
      </c>
      <c r="V13" s="64">
        <f t="shared" si="0"/>
        <v>0</v>
      </c>
      <c r="W13" s="63">
        <v>0</v>
      </c>
      <c r="X13" s="63">
        <v>0</v>
      </c>
      <c r="Y13" s="63">
        <v>0</v>
      </c>
      <c r="Z13" s="63">
        <v>0</v>
      </c>
      <c r="AA13" s="63">
        <v>0</v>
      </c>
      <c r="AB13" s="63">
        <v>0</v>
      </c>
      <c r="AC13" s="64">
        <f t="shared" si="4"/>
        <v>34.75</v>
      </c>
      <c r="AD13" s="63" t="s">
        <v>29</v>
      </c>
      <c r="AE13" s="66" t="s">
        <v>578</v>
      </c>
    </row>
    <row r="14" spans="1:31" s="67" customFormat="1" ht="129" customHeight="1">
      <c r="A14" s="62">
        <v>11</v>
      </c>
      <c r="B14" s="63" t="s">
        <v>105</v>
      </c>
      <c r="C14" s="63" t="s">
        <v>106</v>
      </c>
      <c r="D14" s="63" t="s">
        <v>107</v>
      </c>
      <c r="E14" s="63" t="s">
        <v>87</v>
      </c>
      <c r="F14" s="64">
        <v>600</v>
      </c>
      <c r="G14" s="64">
        <v>461</v>
      </c>
      <c r="H14" s="65" t="s">
        <v>103</v>
      </c>
      <c r="I14" s="64">
        <f t="shared" si="5"/>
        <v>7.6833333333333336</v>
      </c>
      <c r="J14" s="64">
        <v>600</v>
      </c>
      <c r="K14" s="64">
        <v>290</v>
      </c>
      <c r="L14" s="65">
        <v>48.33</v>
      </c>
      <c r="M14" s="64">
        <f t="shared" si="6"/>
        <v>7.25</v>
      </c>
      <c r="N14" s="64">
        <v>2600</v>
      </c>
      <c r="O14" s="64">
        <v>1637</v>
      </c>
      <c r="P14" s="65" t="s">
        <v>108</v>
      </c>
      <c r="Q14" s="64">
        <f t="shared" si="7"/>
        <v>15.740384615384615</v>
      </c>
      <c r="R14" s="63">
        <v>0</v>
      </c>
      <c r="S14" s="63">
        <v>1</v>
      </c>
      <c r="T14" s="63">
        <v>0</v>
      </c>
      <c r="U14" s="63">
        <v>0</v>
      </c>
      <c r="V14" s="64">
        <f t="shared" si="0"/>
        <v>0</v>
      </c>
      <c r="W14" s="63">
        <v>0</v>
      </c>
      <c r="X14" s="63">
        <v>0</v>
      </c>
      <c r="Y14" s="63">
        <v>0</v>
      </c>
      <c r="Z14" s="63">
        <v>0</v>
      </c>
      <c r="AA14" s="63">
        <v>0</v>
      </c>
      <c r="AB14" s="63">
        <v>0</v>
      </c>
      <c r="AC14" s="64">
        <f t="shared" si="4"/>
        <v>30.67371794871795</v>
      </c>
      <c r="AD14" s="63" t="s">
        <v>29</v>
      </c>
      <c r="AE14" s="66" t="s">
        <v>578</v>
      </c>
    </row>
    <row r="15" spans="1:31" s="11" customFormat="1" ht="129" customHeight="1">
      <c r="A15" s="29">
        <v>12</v>
      </c>
      <c r="B15" s="10" t="s">
        <v>109</v>
      </c>
      <c r="C15" s="9" t="s">
        <v>110</v>
      </c>
      <c r="D15" s="9" t="s">
        <v>111</v>
      </c>
      <c r="E15" s="9" t="s">
        <v>112</v>
      </c>
      <c r="F15" s="10">
        <v>600</v>
      </c>
      <c r="G15" s="10">
        <v>275</v>
      </c>
      <c r="H15" s="10" t="s">
        <v>113</v>
      </c>
      <c r="I15" s="10">
        <f t="shared" si="5"/>
        <v>4.583333333333333</v>
      </c>
      <c r="J15" s="10">
        <v>3000</v>
      </c>
      <c r="K15" s="10">
        <v>2067</v>
      </c>
      <c r="L15" s="10" t="s">
        <v>114</v>
      </c>
      <c r="M15" s="10">
        <f t="shared" si="6"/>
        <v>10.335000000000001</v>
      </c>
      <c r="N15" s="10">
        <v>10</v>
      </c>
      <c r="O15" s="10">
        <v>7.62</v>
      </c>
      <c r="P15" s="10" t="s">
        <v>115</v>
      </c>
      <c r="Q15" s="10">
        <f t="shared" si="7"/>
        <v>19.05</v>
      </c>
      <c r="R15" s="10" t="s">
        <v>39</v>
      </c>
      <c r="S15" s="10">
        <v>2000</v>
      </c>
      <c r="T15" s="10">
        <v>1303</v>
      </c>
      <c r="U15" s="10">
        <v>65.150000000000006</v>
      </c>
      <c r="V15" s="10">
        <f t="shared" si="0"/>
        <v>19.545000000000002</v>
      </c>
      <c r="W15" s="10">
        <v>0</v>
      </c>
      <c r="X15" s="10">
        <v>0</v>
      </c>
      <c r="Y15" s="10">
        <v>0</v>
      </c>
      <c r="Z15" s="10">
        <v>0</v>
      </c>
      <c r="AA15" s="10" t="s">
        <v>116</v>
      </c>
      <c r="AB15" s="10">
        <v>3.35</v>
      </c>
      <c r="AC15" s="10">
        <f t="shared" si="4"/>
        <v>56.863333333333337</v>
      </c>
      <c r="AD15" s="10" t="s">
        <v>29</v>
      </c>
      <c r="AE15" s="15"/>
    </row>
    <row r="16" spans="1:31" s="11" customFormat="1" ht="129" customHeight="1">
      <c r="A16" s="29">
        <v>13</v>
      </c>
      <c r="B16" s="9" t="s">
        <v>117</v>
      </c>
      <c r="C16" s="9" t="s">
        <v>118</v>
      </c>
      <c r="D16" s="9" t="s">
        <v>119</v>
      </c>
      <c r="E16" s="9" t="s">
        <v>102</v>
      </c>
      <c r="F16" s="10">
        <v>600</v>
      </c>
      <c r="G16" s="10">
        <v>420</v>
      </c>
      <c r="H16" s="13" t="s">
        <v>82</v>
      </c>
      <c r="I16" s="10">
        <f t="shared" si="5"/>
        <v>7</v>
      </c>
      <c r="J16" s="10">
        <v>600</v>
      </c>
      <c r="K16" s="10">
        <v>349</v>
      </c>
      <c r="L16" s="13" t="s">
        <v>64</v>
      </c>
      <c r="M16" s="10">
        <f t="shared" si="6"/>
        <v>8.7249999999999996</v>
      </c>
      <c r="N16" s="10">
        <v>2400</v>
      </c>
      <c r="O16" s="10">
        <v>1510</v>
      </c>
      <c r="P16" s="13" t="s">
        <v>120</v>
      </c>
      <c r="Q16" s="10">
        <f t="shared" si="7"/>
        <v>15.729166666666666</v>
      </c>
      <c r="R16" s="9" t="s">
        <v>90</v>
      </c>
      <c r="S16" s="9">
        <v>2000</v>
      </c>
      <c r="T16" s="9">
        <v>1600</v>
      </c>
      <c r="U16" s="9" t="s">
        <v>121</v>
      </c>
      <c r="V16" s="10">
        <f t="shared" si="0"/>
        <v>24</v>
      </c>
      <c r="W16" s="9">
        <v>0</v>
      </c>
      <c r="X16" s="9">
        <v>0</v>
      </c>
      <c r="Y16" s="9">
        <v>0</v>
      </c>
      <c r="Z16" s="9">
        <v>0</v>
      </c>
      <c r="AA16" s="9" t="s">
        <v>122</v>
      </c>
      <c r="AB16" s="9">
        <v>1.32</v>
      </c>
      <c r="AC16" s="10">
        <f t="shared" si="4"/>
        <v>56.774166666666666</v>
      </c>
      <c r="AD16" s="10" t="s">
        <v>29</v>
      </c>
      <c r="AE16" s="14"/>
    </row>
    <row r="17" spans="1:31" s="71" customFormat="1" ht="129" customHeight="1">
      <c r="A17" s="53">
        <v>14</v>
      </c>
      <c r="B17" s="59" t="s">
        <v>123</v>
      </c>
      <c r="C17" s="54" t="s">
        <v>124</v>
      </c>
      <c r="D17" s="54" t="s">
        <v>125</v>
      </c>
      <c r="E17" s="54" t="s">
        <v>126</v>
      </c>
      <c r="F17" s="59">
        <v>750</v>
      </c>
      <c r="G17" s="59">
        <v>302</v>
      </c>
      <c r="H17" s="68" t="s">
        <v>127</v>
      </c>
      <c r="I17" s="59">
        <f t="shared" si="5"/>
        <v>4.0266666666666664</v>
      </c>
      <c r="J17" s="59">
        <v>900</v>
      </c>
      <c r="K17" s="59">
        <v>333</v>
      </c>
      <c r="L17" s="68">
        <v>40.369999999999997</v>
      </c>
      <c r="M17" s="59">
        <f t="shared" si="6"/>
        <v>5.55</v>
      </c>
      <c r="N17" s="59">
        <v>1400</v>
      </c>
      <c r="O17" s="59">
        <v>760</v>
      </c>
      <c r="P17" s="68" t="s">
        <v>128</v>
      </c>
      <c r="Q17" s="59">
        <f t="shared" si="7"/>
        <v>13.571428571428571</v>
      </c>
      <c r="R17" s="54" t="s">
        <v>129</v>
      </c>
      <c r="S17" s="54">
        <v>2000</v>
      </c>
      <c r="T17" s="54">
        <v>1208</v>
      </c>
      <c r="U17" s="54" t="s">
        <v>130</v>
      </c>
      <c r="V17" s="59">
        <f t="shared" si="0"/>
        <v>18.12</v>
      </c>
      <c r="W17" s="69">
        <v>0</v>
      </c>
      <c r="X17" s="54">
        <v>0</v>
      </c>
      <c r="Y17" s="54">
        <v>0</v>
      </c>
      <c r="Z17" s="54">
        <v>0</v>
      </c>
      <c r="AA17" s="54">
        <v>0</v>
      </c>
      <c r="AB17" s="54">
        <v>0</v>
      </c>
      <c r="AC17" s="59">
        <f t="shared" si="4"/>
        <v>41.268095238095242</v>
      </c>
      <c r="AD17" s="59" t="s">
        <v>131</v>
      </c>
      <c r="AE17" s="70" t="s">
        <v>562</v>
      </c>
    </row>
    <row r="18" spans="1:31" s="77" customFormat="1" ht="129" customHeight="1">
      <c r="A18" s="72">
        <v>15</v>
      </c>
      <c r="B18" s="73" t="s">
        <v>132</v>
      </c>
      <c r="C18" s="73" t="s">
        <v>133</v>
      </c>
      <c r="D18" s="73" t="s">
        <v>134</v>
      </c>
      <c r="E18" s="73" t="s">
        <v>135</v>
      </c>
      <c r="F18" s="74">
        <v>600</v>
      </c>
      <c r="G18" s="74">
        <v>237</v>
      </c>
      <c r="H18" s="75" t="s">
        <v>136</v>
      </c>
      <c r="I18" s="74">
        <f t="shared" si="5"/>
        <v>3.95</v>
      </c>
      <c r="J18" s="74">
        <v>600</v>
      </c>
      <c r="K18" s="74">
        <v>284</v>
      </c>
      <c r="L18" s="75" t="s">
        <v>139</v>
      </c>
      <c r="M18" s="74">
        <f t="shared" si="6"/>
        <v>7.1</v>
      </c>
      <c r="N18" s="74">
        <v>1800</v>
      </c>
      <c r="O18" s="74">
        <v>904</v>
      </c>
      <c r="P18" s="75" t="s">
        <v>137</v>
      </c>
      <c r="Q18" s="74">
        <f t="shared" ref="Q18:Q69" si="8">15*O18/N18</f>
        <v>7.5333333333333332</v>
      </c>
      <c r="R18" s="73" t="s">
        <v>39</v>
      </c>
      <c r="S18" s="74">
        <v>2000</v>
      </c>
      <c r="T18" s="74">
        <v>1078</v>
      </c>
      <c r="U18" s="75" t="s">
        <v>138</v>
      </c>
      <c r="V18" s="74">
        <f t="shared" si="0"/>
        <v>16.170000000000002</v>
      </c>
      <c r="W18" s="73">
        <v>0</v>
      </c>
      <c r="X18" s="73">
        <v>0</v>
      </c>
      <c r="Y18" s="73">
        <v>0</v>
      </c>
      <c r="Z18" s="73">
        <v>0</v>
      </c>
      <c r="AA18" s="73">
        <v>0</v>
      </c>
      <c r="AB18" s="73">
        <v>0</v>
      </c>
      <c r="AC18" s="74">
        <f t="shared" si="4"/>
        <v>34.753333333333337</v>
      </c>
      <c r="AD18" s="74" t="s">
        <v>29</v>
      </c>
      <c r="AE18" s="76" t="s">
        <v>579</v>
      </c>
    </row>
    <row r="19" spans="1:31" s="67" customFormat="1" ht="129" customHeight="1">
      <c r="A19" s="62">
        <v>16</v>
      </c>
      <c r="B19" s="63" t="s">
        <v>140</v>
      </c>
      <c r="C19" s="63" t="s">
        <v>141</v>
      </c>
      <c r="D19" s="63" t="s">
        <v>142</v>
      </c>
      <c r="E19" s="63" t="s">
        <v>63</v>
      </c>
      <c r="F19" s="64">
        <v>600</v>
      </c>
      <c r="G19" s="64">
        <v>451</v>
      </c>
      <c r="H19" s="65" t="s">
        <v>143</v>
      </c>
      <c r="I19" s="64">
        <f t="shared" si="5"/>
        <v>7.5166666666666666</v>
      </c>
      <c r="J19" s="64">
        <v>600</v>
      </c>
      <c r="K19" s="64">
        <v>295</v>
      </c>
      <c r="L19" s="65" t="s">
        <v>144</v>
      </c>
      <c r="M19" s="64">
        <f t="shared" si="6"/>
        <v>7.375</v>
      </c>
      <c r="N19" s="64">
        <v>3900</v>
      </c>
      <c r="O19" s="64">
        <v>2888</v>
      </c>
      <c r="P19" s="65">
        <v>74.05</v>
      </c>
      <c r="Q19" s="64">
        <f t="shared" si="8"/>
        <v>11.107692307692307</v>
      </c>
      <c r="R19" s="63" t="s">
        <v>145</v>
      </c>
      <c r="S19" s="63">
        <v>10</v>
      </c>
      <c r="T19" s="63">
        <v>8.0500000000000007</v>
      </c>
      <c r="U19" s="63" t="s">
        <v>103</v>
      </c>
      <c r="V19" s="64">
        <f t="shared" si="0"/>
        <v>24.150000000000002</v>
      </c>
      <c r="W19" s="63">
        <v>0</v>
      </c>
      <c r="X19" s="63">
        <v>0</v>
      </c>
      <c r="Y19" s="63">
        <v>0</v>
      </c>
      <c r="Z19" s="63">
        <v>0</v>
      </c>
      <c r="AA19" s="63">
        <v>0</v>
      </c>
      <c r="AB19" s="63">
        <v>0</v>
      </c>
      <c r="AC19" s="64">
        <f t="shared" si="4"/>
        <v>50.149358974358975</v>
      </c>
      <c r="AD19" s="63" t="s">
        <v>29</v>
      </c>
      <c r="AE19" s="78" t="s">
        <v>580</v>
      </c>
    </row>
    <row r="20" spans="1:31" s="11" customFormat="1" ht="129" customHeight="1">
      <c r="A20" s="29">
        <v>17</v>
      </c>
      <c r="B20" s="9" t="s">
        <v>146</v>
      </c>
      <c r="C20" s="9" t="s">
        <v>147</v>
      </c>
      <c r="D20" s="9" t="s">
        <v>148</v>
      </c>
      <c r="E20" s="9" t="s">
        <v>102</v>
      </c>
      <c r="F20" s="10">
        <v>600</v>
      </c>
      <c r="G20" s="10">
        <v>442</v>
      </c>
      <c r="H20" s="13" t="s">
        <v>149</v>
      </c>
      <c r="I20" s="10">
        <f t="shared" si="5"/>
        <v>7.3666666666666663</v>
      </c>
      <c r="J20" s="10">
        <v>600</v>
      </c>
      <c r="K20" s="10">
        <v>360</v>
      </c>
      <c r="L20" s="13" t="s">
        <v>130</v>
      </c>
      <c r="M20" s="10">
        <f t="shared" si="6"/>
        <v>9</v>
      </c>
      <c r="N20" s="10">
        <v>2400</v>
      </c>
      <c r="O20" s="10">
        <v>1809</v>
      </c>
      <c r="P20" s="13" t="s">
        <v>150</v>
      </c>
      <c r="Q20" s="10">
        <f t="shared" si="8"/>
        <v>11.30625</v>
      </c>
      <c r="R20" s="9" t="s">
        <v>25</v>
      </c>
      <c r="S20" s="9">
        <v>100</v>
      </c>
      <c r="T20" s="9">
        <v>76</v>
      </c>
      <c r="U20" s="9" t="s">
        <v>103</v>
      </c>
      <c r="V20" s="10">
        <f t="shared" si="0"/>
        <v>22.8</v>
      </c>
      <c r="W20" s="9">
        <v>0</v>
      </c>
      <c r="X20" s="9">
        <v>0</v>
      </c>
      <c r="Y20" s="9">
        <v>0</v>
      </c>
      <c r="Z20" s="9">
        <v>0</v>
      </c>
      <c r="AA20" s="9">
        <v>0</v>
      </c>
      <c r="AB20" s="9">
        <v>0</v>
      </c>
      <c r="AC20" s="10">
        <f t="shared" si="4"/>
        <v>50.472916666666663</v>
      </c>
      <c r="AD20" s="9" t="s">
        <v>29</v>
      </c>
      <c r="AE20" s="14"/>
    </row>
    <row r="21" spans="1:31" s="11" customFormat="1" ht="129" customHeight="1">
      <c r="A21" s="29">
        <v>18</v>
      </c>
      <c r="B21" s="10" t="s">
        <v>151</v>
      </c>
      <c r="C21" s="9" t="s">
        <v>152</v>
      </c>
      <c r="D21" s="9" t="s">
        <v>153</v>
      </c>
      <c r="E21" s="9" t="s">
        <v>126</v>
      </c>
      <c r="F21" s="10">
        <v>600</v>
      </c>
      <c r="G21" s="10">
        <v>329</v>
      </c>
      <c r="H21" s="10" t="s">
        <v>154</v>
      </c>
      <c r="I21" s="10">
        <f t="shared" si="5"/>
        <v>5.4833333333333334</v>
      </c>
      <c r="J21" s="10">
        <v>650</v>
      </c>
      <c r="K21" s="10">
        <v>395</v>
      </c>
      <c r="L21" s="10" t="s">
        <v>155</v>
      </c>
      <c r="M21" s="10">
        <f t="shared" si="6"/>
        <v>9.115384615384615</v>
      </c>
      <c r="N21" s="10">
        <v>2600</v>
      </c>
      <c r="O21" s="10">
        <v>1298</v>
      </c>
      <c r="P21" s="10" t="s">
        <v>156</v>
      </c>
      <c r="Q21" s="10">
        <f t="shared" si="8"/>
        <v>7.4884615384615385</v>
      </c>
      <c r="R21" s="10" t="s">
        <v>39</v>
      </c>
      <c r="S21" s="10">
        <v>2000</v>
      </c>
      <c r="T21" s="10">
        <v>1308</v>
      </c>
      <c r="U21" s="10" t="s">
        <v>157</v>
      </c>
      <c r="V21" s="10">
        <f t="shared" si="0"/>
        <v>19.62</v>
      </c>
      <c r="W21" s="10">
        <v>0</v>
      </c>
      <c r="X21" s="10">
        <v>0</v>
      </c>
      <c r="Y21" s="10">
        <v>0</v>
      </c>
      <c r="Z21" s="10">
        <v>0</v>
      </c>
      <c r="AA21" s="10">
        <v>0</v>
      </c>
      <c r="AB21" s="10">
        <v>0</v>
      </c>
      <c r="AC21" s="10">
        <f t="shared" si="4"/>
        <v>41.707179487179488</v>
      </c>
      <c r="AD21" s="10" t="s">
        <v>29</v>
      </c>
      <c r="AE21" s="15" t="s">
        <v>158</v>
      </c>
    </row>
    <row r="22" spans="1:31" s="11" customFormat="1" ht="129" customHeight="1">
      <c r="A22" s="29">
        <v>19</v>
      </c>
      <c r="B22" s="9" t="s">
        <v>159</v>
      </c>
      <c r="C22" s="9" t="s">
        <v>160</v>
      </c>
      <c r="D22" s="15" t="s">
        <v>165</v>
      </c>
      <c r="E22" s="15" t="s">
        <v>166</v>
      </c>
      <c r="F22" s="9">
        <v>600</v>
      </c>
      <c r="G22" s="9">
        <v>429</v>
      </c>
      <c r="H22" s="10" t="s">
        <v>161</v>
      </c>
      <c r="I22" s="10">
        <f t="shared" si="5"/>
        <v>7.15</v>
      </c>
      <c r="J22" s="10">
        <v>600</v>
      </c>
      <c r="K22" s="10">
        <v>346</v>
      </c>
      <c r="L22" s="10" t="s">
        <v>162</v>
      </c>
      <c r="M22" s="10">
        <f t="shared" si="6"/>
        <v>8.65</v>
      </c>
      <c r="N22" s="13">
        <v>100</v>
      </c>
      <c r="O22" s="10">
        <v>80.5</v>
      </c>
      <c r="P22" s="10" t="s">
        <v>163</v>
      </c>
      <c r="Q22" s="10">
        <f t="shared" si="8"/>
        <v>12.074999999999999</v>
      </c>
      <c r="R22" s="20" t="s">
        <v>90</v>
      </c>
      <c r="S22" s="10">
        <v>2000</v>
      </c>
      <c r="T22" s="9">
        <v>1618</v>
      </c>
      <c r="U22" s="9" t="s">
        <v>164</v>
      </c>
      <c r="V22" s="10">
        <f t="shared" si="0"/>
        <v>24.27</v>
      </c>
      <c r="W22" s="9">
        <v>0</v>
      </c>
      <c r="X22" s="9">
        <v>0</v>
      </c>
      <c r="Y22" s="9">
        <v>0</v>
      </c>
      <c r="Z22" s="9">
        <v>0</v>
      </c>
      <c r="AA22" s="9" t="s">
        <v>92</v>
      </c>
      <c r="AB22" s="9">
        <v>1.1000000000000001</v>
      </c>
      <c r="AC22" s="10">
        <f t="shared" si="4"/>
        <v>53.245000000000005</v>
      </c>
      <c r="AD22" s="10" t="s">
        <v>29</v>
      </c>
      <c r="AE22" s="14"/>
    </row>
    <row r="23" spans="1:31" s="11" customFormat="1" ht="129" customHeight="1">
      <c r="A23" s="29">
        <v>20</v>
      </c>
      <c r="B23" s="10" t="s">
        <v>167</v>
      </c>
      <c r="C23" s="9" t="s">
        <v>168</v>
      </c>
      <c r="D23" s="9" t="s">
        <v>169</v>
      </c>
      <c r="E23" s="9" t="s">
        <v>170</v>
      </c>
      <c r="F23" s="10">
        <v>750</v>
      </c>
      <c r="G23" s="10">
        <v>250</v>
      </c>
      <c r="H23" s="13" t="s">
        <v>171</v>
      </c>
      <c r="I23" s="10">
        <f t="shared" si="5"/>
        <v>3.3333333333333335</v>
      </c>
      <c r="J23" s="10">
        <v>900</v>
      </c>
      <c r="K23" s="10">
        <v>443</v>
      </c>
      <c r="L23" s="13" t="s">
        <v>172</v>
      </c>
      <c r="M23" s="10">
        <f t="shared" si="6"/>
        <v>7.3833333333333337</v>
      </c>
      <c r="N23" s="10">
        <v>1400</v>
      </c>
      <c r="O23" s="10">
        <v>595</v>
      </c>
      <c r="P23" s="13" t="s">
        <v>173</v>
      </c>
      <c r="Q23" s="10">
        <f t="shared" si="8"/>
        <v>6.375</v>
      </c>
      <c r="R23" s="9" t="s">
        <v>39</v>
      </c>
      <c r="S23" s="9">
        <v>1000</v>
      </c>
      <c r="T23" s="9">
        <v>642</v>
      </c>
      <c r="U23" s="9" t="s">
        <v>174</v>
      </c>
      <c r="V23" s="10">
        <f t="shared" si="0"/>
        <v>19.260000000000002</v>
      </c>
      <c r="W23" s="16">
        <v>0</v>
      </c>
      <c r="X23" s="9">
        <v>0</v>
      </c>
      <c r="Y23" s="9">
        <v>0</v>
      </c>
      <c r="Z23" s="9">
        <v>0</v>
      </c>
      <c r="AA23" s="9" t="s">
        <v>175</v>
      </c>
      <c r="AB23" s="9">
        <v>9.7200000000000006</v>
      </c>
      <c r="AC23" s="10">
        <f t="shared" si="4"/>
        <v>46.071666666666673</v>
      </c>
      <c r="AD23" s="10" t="s">
        <v>29</v>
      </c>
      <c r="AE23" s="14"/>
    </row>
    <row r="24" spans="1:31" s="71" customFormat="1" ht="129" customHeight="1">
      <c r="A24" s="53">
        <v>21</v>
      </c>
      <c r="B24" s="54" t="s">
        <v>176</v>
      </c>
      <c r="C24" s="54" t="s">
        <v>177</v>
      </c>
      <c r="D24" s="54" t="s">
        <v>178</v>
      </c>
      <c r="E24" s="54" t="s">
        <v>179</v>
      </c>
      <c r="F24" s="59">
        <v>750</v>
      </c>
      <c r="G24" s="59">
        <v>385</v>
      </c>
      <c r="H24" s="68">
        <v>51.33</v>
      </c>
      <c r="I24" s="59">
        <f t="shared" si="5"/>
        <v>5.1333333333333337</v>
      </c>
      <c r="J24" s="59">
        <v>900</v>
      </c>
      <c r="K24" s="59">
        <v>415</v>
      </c>
      <c r="L24" s="68" t="s">
        <v>180</v>
      </c>
      <c r="M24" s="59">
        <f t="shared" si="6"/>
        <v>6.916666666666667</v>
      </c>
      <c r="N24" s="59">
        <v>1800</v>
      </c>
      <c r="O24" s="59">
        <v>869</v>
      </c>
      <c r="P24" s="68">
        <v>48.27</v>
      </c>
      <c r="Q24" s="59">
        <f t="shared" si="8"/>
        <v>7.2416666666666663</v>
      </c>
      <c r="R24" s="54" t="s">
        <v>182</v>
      </c>
      <c r="S24" s="54">
        <v>0</v>
      </c>
      <c r="T24" s="54">
        <v>0</v>
      </c>
      <c r="U24" s="54">
        <v>0</v>
      </c>
      <c r="V24" s="59">
        <v>0</v>
      </c>
      <c r="W24" s="54">
        <v>0</v>
      </c>
      <c r="X24" s="54">
        <v>0</v>
      </c>
      <c r="Y24" s="54">
        <v>0</v>
      </c>
      <c r="Z24" s="54">
        <v>0</v>
      </c>
      <c r="AA24" s="54" t="s">
        <v>181</v>
      </c>
      <c r="AB24" s="54">
        <v>3.99</v>
      </c>
      <c r="AC24" s="59">
        <f t="shared" si="4"/>
        <v>23.281666666666666</v>
      </c>
      <c r="AD24" s="59" t="s">
        <v>29</v>
      </c>
      <c r="AE24" s="70" t="s">
        <v>565</v>
      </c>
    </row>
    <row r="25" spans="1:31" s="11" customFormat="1" ht="78">
      <c r="A25" s="29">
        <v>22</v>
      </c>
      <c r="B25" s="9" t="s">
        <v>183</v>
      </c>
      <c r="C25" s="9" t="s">
        <v>184</v>
      </c>
      <c r="D25" s="9" t="s">
        <v>185</v>
      </c>
      <c r="E25" s="9" t="s">
        <v>35</v>
      </c>
      <c r="F25" s="10">
        <v>500</v>
      </c>
      <c r="G25" s="10">
        <v>285</v>
      </c>
      <c r="H25" s="13" t="s">
        <v>186</v>
      </c>
      <c r="I25" s="10">
        <f t="shared" si="5"/>
        <v>5.7</v>
      </c>
      <c r="J25" s="10">
        <v>600</v>
      </c>
      <c r="K25" s="10">
        <v>413</v>
      </c>
      <c r="L25" s="13" t="s">
        <v>187</v>
      </c>
      <c r="M25" s="10">
        <f t="shared" si="6"/>
        <v>10.324999999999999</v>
      </c>
      <c r="N25" s="10">
        <v>2400</v>
      </c>
      <c r="O25" s="10">
        <v>1801</v>
      </c>
      <c r="P25" s="13" t="s">
        <v>188</v>
      </c>
      <c r="Q25" s="10">
        <f t="shared" si="8"/>
        <v>11.25625</v>
      </c>
      <c r="R25" s="9" t="s">
        <v>189</v>
      </c>
      <c r="S25" s="9">
        <v>2000</v>
      </c>
      <c r="T25" s="9">
        <v>1502</v>
      </c>
      <c r="U25" s="9" t="s">
        <v>190</v>
      </c>
      <c r="V25" s="10">
        <f t="shared" si="0"/>
        <v>22.53</v>
      </c>
      <c r="W25" s="9">
        <v>0</v>
      </c>
      <c r="X25" s="9">
        <v>0</v>
      </c>
      <c r="Y25" s="9">
        <v>0</v>
      </c>
      <c r="Z25" s="9">
        <v>0</v>
      </c>
      <c r="AA25" s="9" t="s">
        <v>191</v>
      </c>
      <c r="AB25" s="9">
        <v>2</v>
      </c>
      <c r="AC25" s="10">
        <f t="shared" si="4"/>
        <v>51.811250000000001</v>
      </c>
      <c r="AD25" s="9" t="s">
        <v>29</v>
      </c>
      <c r="AE25" s="14"/>
    </row>
    <row r="26" spans="1:31" s="11" customFormat="1" ht="78">
      <c r="A26" s="29">
        <v>23</v>
      </c>
      <c r="B26" s="9" t="s">
        <v>192</v>
      </c>
      <c r="C26" s="9" t="s">
        <v>193</v>
      </c>
      <c r="D26" s="9" t="s">
        <v>142</v>
      </c>
      <c r="E26" s="9" t="s">
        <v>63</v>
      </c>
      <c r="F26" s="10">
        <v>600</v>
      </c>
      <c r="G26" s="10">
        <v>481</v>
      </c>
      <c r="H26" s="13" t="s">
        <v>194</v>
      </c>
      <c r="I26" s="10">
        <f t="shared" si="5"/>
        <v>8.0166666666666675</v>
      </c>
      <c r="J26" s="10">
        <v>600</v>
      </c>
      <c r="K26" s="10">
        <v>408</v>
      </c>
      <c r="L26" s="13" t="s">
        <v>36</v>
      </c>
      <c r="M26" s="10">
        <f t="shared" si="6"/>
        <v>10.199999999999999</v>
      </c>
      <c r="N26" s="10">
        <v>1200</v>
      </c>
      <c r="O26" s="10">
        <v>772</v>
      </c>
      <c r="P26" s="13" t="s">
        <v>195</v>
      </c>
      <c r="Q26" s="10">
        <f t="shared" si="8"/>
        <v>9.65</v>
      </c>
      <c r="R26" s="9" t="s">
        <v>39</v>
      </c>
      <c r="S26" s="9">
        <v>1800</v>
      </c>
      <c r="T26" s="9">
        <v>1219</v>
      </c>
      <c r="U26" s="9" t="s">
        <v>196</v>
      </c>
      <c r="V26" s="10">
        <f t="shared" si="0"/>
        <v>20.316666666666666</v>
      </c>
      <c r="W26" s="9">
        <v>0</v>
      </c>
      <c r="X26" s="9">
        <v>0</v>
      </c>
      <c r="Y26" s="9">
        <v>0</v>
      </c>
      <c r="Z26" s="9">
        <v>0</v>
      </c>
      <c r="AA26" s="9" t="s">
        <v>197</v>
      </c>
      <c r="AB26" s="9">
        <v>3.79</v>
      </c>
      <c r="AC26" s="10">
        <f t="shared" si="4"/>
        <v>51.973333333333329</v>
      </c>
      <c r="AD26" s="9" t="s">
        <v>29</v>
      </c>
      <c r="AE26" s="14" t="s">
        <v>198</v>
      </c>
    </row>
    <row r="27" spans="1:31" s="82" customFormat="1" ht="105">
      <c r="A27" s="53">
        <v>24</v>
      </c>
      <c r="B27" s="79" t="s">
        <v>200</v>
      </c>
      <c r="C27" s="79" t="s">
        <v>199</v>
      </c>
      <c r="D27" s="80" t="s">
        <v>201</v>
      </c>
      <c r="E27" s="80" t="s">
        <v>202</v>
      </c>
      <c r="F27" s="80">
        <v>600</v>
      </c>
      <c r="G27" s="80">
        <v>381</v>
      </c>
      <c r="H27" s="80" t="s">
        <v>203</v>
      </c>
      <c r="I27" s="80">
        <f t="shared" si="5"/>
        <v>6.35</v>
      </c>
      <c r="J27" s="80">
        <v>600</v>
      </c>
      <c r="K27" s="80">
        <v>300</v>
      </c>
      <c r="L27" s="80" t="s">
        <v>204</v>
      </c>
      <c r="M27" s="80">
        <f t="shared" si="6"/>
        <v>7.5</v>
      </c>
      <c r="N27" s="80">
        <v>2400</v>
      </c>
      <c r="O27" s="80">
        <v>1842</v>
      </c>
      <c r="P27" s="80" t="s">
        <v>205</v>
      </c>
      <c r="Q27" s="80">
        <f t="shared" si="8"/>
        <v>11.512499999999999</v>
      </c>
      <c r="R27" s="80" t="s">
        <v>206</v>
      </c>
      <c r="S27" s="80">
        <v>2000</v>
      </c>
      <c r="T27" s="80">
        <v>1520</v>
      </c>
      <c r="U27" s="80" t="s">
        <v>103</v>
      </c>
      <c r="V27" s="79">
        <f t="shared" si="0"/>
        <v>22.8</v>
      </c>
      <c r="W27" s="80">
        <v>0</v>
      </c>
      <c r="X27" s="80">
        <v>0</v>
      </c>
      <c r="Y27" s="80">
        <v>0</v>
      </c>
      <c r="Z27" s="80">
        <v>0</v>
      </c>
      <c r="AA27" s="80">
        <v>0</v>
      </c>
      <c r="AB27" s="80">
        <v>0</v>
      </c>
      <c r="AC27" s="81">
        <f t="shared" si="4"/>
        <v>48.162499999999994</v>
      </c>
      <c r="AD27" s="80" t="s">
        <v>29</v>
      </c>
      <c r="AE27" s="80" t="s">
        <v>566</v>
      </c>
    </row>
    <row r="28" spans="1:31" s="24" customFormat="1" ht="147">
      <c r="A28" s="29">
        <v>25</v>
      </c>
      <c r="B28" s="21" t="s">
        <v>207</v>
      </c>
      <c r="C28" s="21" t="s">
        <v>208</v>
      </c>
      <c r="D28" s="22" t="s">
        <v>209</v>
      </c>
      <c r="E28" s="22" t="s">
        <v>102</v>
      </c>
      <c r="F28" s="22">
        <v>600</v>
      </c>
      <c r="G28" s="22">
        <v>399</v>
      </c>
      <c r="H28" s="22" t="s">
        <v>210</v>
      </c>
      <c r="I28" s="22">
        <f t="shared" si="5"/>
        <v>6.65</v>
      </c>
      <c r="J28" s="22">
        <v>600</v>
      </c>
      <c r="K28" s="22">
        <v>376</v>
      </c>
      <c r="L28" s="22" t="s">
        <v>211</v>
      </c>
      <c r="M28" s="22">
        <f t="shared" si="6"/>
        <v>9.4</v>
      </c>
      <c r="N28" s="22">
        <v>2600</v>
      </c>
      <c r="O28" s="22">
        <v>1775</v>
      </c>
      <c r="P28" s="22" t="s">
        <v>212</v>
      </c>
      <c r="Q28" s="22">
        <f t="shared" si="8"/>
        <v>10.240384615384615</v>
      </c>
      <c r="R28" s="22" t="s">
        <v>213</v>
      </c>
      <c r="S28" s="22">
        <v>100</v>
      </c>
      <c r="T28" s="22">
        <v>75.8</v>
      </c>
      <c r="U28" s="22" t="s">
        <v>214</v>
      </c>
      <c r="V28" s="21">
        <f t="shared" si="0"/>
        <v>22.74</v>
      </c>
      <c r="W28" s="22">
        <v>0</v>
      </c>
      <c r="X28" s="22">
        <v>0</v>
      </c>
      <c r="Y28" s="22">
        <v>0</v>
      </c>
      <c r="Z28" s="22">
        <v>0</v>
      </c>
      <c r="AA28" s="22" t="s">
        <v>215</v>
      </c>
      <c r="AB28" s="22">
        <v>0.41</v>
      </c>
      <c r="AC28" s="23">
        <f t="shared" si="4"/>
        <v>49.440384615384616</v>
      </c>
      <c r="AD28" s="22" t="s">
        <v>29</v>
      </c>
      <c r="AE28" s="22" t="s">
        <v>216</v>
      </c>
    </row>
    <row r="29" spans="1:31" s="24" customFormat="1" ht="109.5" customHeight="1">
      <c r="A29" s="29">
        <v>26</v>
      </c>
      <c r="B29" s="21" t="s">
        <v>217</v>
      </c>
      <c r="C29" s="21" t="s">
        <v>218</v>
      </c>
      <c r="D29" s="22" t="s">
        <v>219</v>
      </c>
      <c r="E29" s="22" t="s">
        <v>166</v>
      </c>
      <c r="F29" s="22">
        <v>600</v>
      </c>
      <c r="G29" s="22">
        <v>465</v>
      </c>
      <c r="H29" s="22" t="s">
        <v>220</v>
      </c>
      <c r="I29" s="22">
        <f t="shared" si="5"/>
        <v>7.75</v>
      </c>
      <c r="J29" s="22">
        <v>600</v>
      </c>
      <c r="K29" s="22">
        <v>322</v>
      </c>
      <c r="L29" s="22" t="s">
        <v>221</v>
      </c>
      <c r="M29" s="22">
        <f t="shared" si="6"/>
        <v>8.0500000000000007</v>
      </c>
      <c r="N29" s="22">
        <v>2600</v>
      </c>
      <c r="O29" s="22">
        <v>1954</v>
      </c>
      <c r="P29" s="22" t="s">
        <v>222</v>
      </c>
      <c r="Q29" s="22">
        <f t="shared" si="8"/>
        <v>11.273076923076923</v>
      </c>
      <c r="R29" s="22" t="s">
        <v>39</v>
      </c>
      <c r="S29" s="22">
        <v>2000</v>
      </c>
      <c r="T29" s="22">
        <v>1087</v>
      </c>
      <c r="U29" s="22" t="s">
        <v>221</v>
      </c>
      <c r="V29" s="21">
        <f t="shared" si="0"/>
        <v>16.305</v>
      </c>
      <c r="W29" s="22">
        <v>0</v>
      </c>
      <c r="X29" s="22">
        <v>0</v>
      </c>
      <c r="Y29" s="22">
        <v>0</v>
      </c>
      <c r="Z29" s="22">
        <v>0</v>
      </c>
      <c r="AA29" s="22">
        <v>0</v>
      </c>
      <c r="AB29" s="22">
        <v>0</v>
      </c>
      <c r="AC29" s="23">
        <f t="shared" si="4"/>
        <v>43.378076923076925</v>
      </c>
      <c r="AD29" s="22" t="s">
        <v>29</v>
      </c>
      <c r="AE29" s="22"/>
    </row>
    <row r="30" spans="1:31" s="32" customFormat="1" ht="109.5" customHeight="1">
      <c r="A30" s="29">
        <v>27</v>
      </c>
      <c r="B30" s="30" t="s">
        <v>223</v>
      </c>
      <c r="C30" s="30" t="s">
        <v>224</v>
      </c>
      <c r="D30" s="28" t="s">
        <v>225</v>
      </c>
      <c r="E30" s="28" t="s">
        <v>226</v>
      </c>
      <c r="F30" s="28">
        <v>750</v>
      </c>
      <c r="G30" s="28">
        <v>437</v>
      </c>
      <c r="H30" s="28" t="s">
        <v>238</v>
      </c>
      <c r="I30" s="28">
        <f t="shared" si="5"/>
        <v>5.8266666666666671</v>
      </c>
      <c r="J30" s="28">
        <v>900</v>
      </c>
      <c r="K30" s="28">
        <v>478</v>
      </c>
      <c r="L30" s="28" t="s">
        <v>227</v>
      </c>
      <c r="M30" s="28">
        <f t="shared" si="6"/>
        <v>7.9666666666666668</v>
      </c>
      <c r="N30" s="28">
        <v>1600</v>
      </c>
      <c r="O30" s="28">
        <v>584</v>
      </c>
      <c r="P30" s="28" t="s">
        <v>227</v>
      </c>
      <c r="Q30" s="28">
        <f t="shared" si="8"/>
        <v>5.4749999999999996</v>
      </c>
      <c r="R30" s="28" t="s">
        <v>39</v>
      </c>
      <c r="S30" s="28">
        <v>1800</v>
      </c>
      <c r="T30" s="28">
        <v>1216.9000000000001</v>
      </c>
      <c r="U30" s="28" t="s">
        <v>228</v>
      </c>
      <c r="V30" s="30">
        <f t="shared" si="0"/>
        <v>20.281666666666666</v>
      </c>
      <c r="W30" s="28">
        <v>0</v>
      </c>
      <c r="X30" s="28">
        <v>1</v>
      </c>
      <c r="Y30" s="28">
        <v>0</v>
      </c>
      <c r="Z30" s="28">
        <v>0</v>
      </c>
      <c r="AA30" s="28" t="s">
        <v>229</v>
      </c>
      <c r="AB30" s="28">
        <v>7.05</v>
      </c>
      <c r="AC30" s="31">
        <f t="shared" si="4"/>
        <v>46.599999999999994</v>
      </c>
      <c r="AD30" s="28" t="s">
        <v>29</v>
      </c>
      <c r="AE30" s="28" t="s">
        <v>581</v>
      </c>
    </row>
    <row r="31" spans="1:31" s="24" customFormat="1" ht="109.5" customHeight="1">
      <c r="A31" s="29">
        <v>28</v>
      </c>
      <c r="B31" s="21" t="s">
        <v>230</v>
      </c>
      <c r="C31" s="21" t="s">
        <v>231</v>
      </c>
      <c r="D31" s="22" t="s">
        <v>232</v>
      </c>
      <c r="E31" s="22" t="s">
        <v>233</v>
      </c>
      <c r="F31" s="22">
        <v>600</v>
      </c>
      <c r="G31" s="22">
        <v>439</v>
      </c>
      <c r="H31" s="22" t="s">
        <v>234</v>
      </c>
      <c r="I31" s="22">
        <f t="shared" si="5"/>
        <v>7.3166666666666664</v>
      </c>
      <c r="J31" s="22">
        <v>600</v>
      </c>
      <c r="K31" s="22">
        <v>283</v>
      </c>
      <c r="L31" s="22" t="s">
        <v>235</v>
      </c>
      <c r="M31" s="22">
        <f t="shared" si="6"/>
        <v>7.0750000000000002</v>
      </c>
      <c r="N31" s="22">
        <v>2400</v>
      </c>
      <c r="O31" s="22">
        <v>1603</v>
      </c>
      <c r="P31" s="22" t="s">
        <v>236</v>
      </c>
      <c r="Q31" s="22">
        <f t="shared" si="8"/>
        <v>10.018750000000001</v>
      </c>
      <c r="R31" s="22" t="s">
        <v>39</v>
      </c>
      <c r="S31" s="22">
        <v>2000</v>
      </c>
      <c r="T31" s="22">
        <v>1332</v>
      </c>
      <c r="U31" s="22" t="s">
        <v>237</v>
      </c>
      <c r="V31" s="21">
        <f t="shared" si="0"/>
        <v>19.98</v>
      </c>
      <c r="W31" s="22">
        <v>0</v>
      </c>
      <c r="X31" s="22">
        <v>0</v>
      </c>
      <c r="Y31" s="22">
        <v>0</v>
      </c>
      <c r="Z31" s="22">
        <v>0</v>
      </c>
      <c r="AA31" s="22">
        <v>0</v>
      </c>
      <c r="AB31" s="22">
        <v>0</v>
      </c>
      <c r="AC31" s="23">
        <f t="shared" si="4"/>
        <v>44.390416666666667</v>
      </c>
      <c r="AD31" s="22" t="s">
        <v>29</v>
      </c>
      <c r="AE31" s="22" t="s">
        <v>239</v>
      </c>
    </row>
    <row r="32" spans="1:31" s="24" customFormat="1" ht="109.5" customHeight="1">
      <c r="A32" s="29">
        <v>29</v>
      </c>
      <c r="B32" s="21" t="s">
        <v>240</v>
      </c>
      <c r="C32" s="21" t="s">
        <v>241</v>
      </c>
      <c r="D32" s="22" t="s">
        <v>242</v>
      </c>
      <c r="E32" s="22" t="s">
        <v>166</v>
      </c>
      <c r="F32" s="22">
        <v>600</v>
      </c>
      <c r="G32" s="22">
        <v>400</v>
      </c>
      <c r="H32" s="22" t="s">
        <v>121</v>
      </c>
      <c r="I32" s="22">
        <f t="shared" si="5"/>
        <v>6.666666666666667</v>
      </c>
      <c r="J32" s="22">
        <v>600</v>
      </c>
      <c r="K32" s="22">
        <v>468</v>
      </c>
      <c r="L32" s="22" t="s">
        <v>243</v>
      </c>
      <c r="M32" s="22">
        <f t="shared" si="6"/>
        <v>11.7</v>
      </c>
      <c r="N32" s="22">
        <v>2600</v>
      </c>
      <c r="O32" s="22">
        <v>1839</v>
      </c>
      <c r="P32" s="22" t="s">
        <v>244</v>
      </c>
      <c r="Q32" s="22">
        <f t="shared" si="8"/>
        <v>10.609615384615385</v>
      </c>
      <c r="R32" s="22" t="s">
        <v>245</v>
      </c>
      <c r="S32" s="22">
        <v>2000</v>
      </c>
      <c r="T32" s="22">
        <v>1273</v>
      </c>
      <c r="U32" s="22" t="s">
        <v>246</v>
      </c>
      <c r="V32" s="21">
        <f t="shared" si="0"/>
        <v>19.094999999999999</v>
      </c>
      <c r="W32" s="22">
        <v>0</v>
      </c>
      <c r="X32" s="22">
        <v>0</v>
      </c>
      <c r="Y32" s="22">
        <v>0</v>
      </c>
      <c r="Z32" s="22">
        <v>0</v>
      </c>
      <c r="AA32" s="22">
        <v>0</v>
      </c>
      <c r="AB32" s="22">
        <v>0</v>
      </c>
      <c r="AC32" s="23">
        <f t="shared" si="4"/>
        <v>48.071282051282054</v>
      </c>
      <c r="AD32" s="22" t="s">
        <v>29</v>
      </c>
      <c r="AE32" s="22"/>
    </row>
    <row r="33" spans="1:31" s="24" customFormat="1" ht="109.5" customHeight="1">
      <c r="A33" s="29">
        <v>30</v>
      </c>
      <c r="B33" s="21" t="s">
        <v>247</v>
      </c>
      <c r="C33" s="21" t="s">
        <v>248</v>
      </c>
      <c r="D33" s="22" t="s">
        <v>249</v>
      </c>
      <c r="E33" s="22" t="s">
        <v>135</v>
      </c>
      <c r="F33" s="22">
        <v>600</v>
      </c>
      <c r="G33" s="22">
        <v>360</v>
      </c>
      <c r="H33" s="22" t="s">
        <v>130</v>
      </c>
      <c r="I33" s="22">
        <f t="shared" si="5"/>
        <v>6</v>
      </c>
      <c r="J33" s="22">
        <v>600</v>
      </c>
      <c r="K33" s="22">
        <v>279</v>
      </c>
      <c r="L33" s="22" t="s">
        <v>250</v>
      </c>
      <c r="M33" s="22">
        <f t="shared" si="6"/>
        <v>6.9749999999999996</v>
      </c>
      <c r="N33" s="22">
        <v>2600</v>
      </c>
      <c r="O33" s="22">
        <v>1841</v>
      </c>
      <c r="P33" s="22">
        <v>70.8</v>
      </c>
      <c r="Q33" s="22">
        <f t="shared" si="8"/>
        <v>10.621153846153845</v>
      </c>
      <c r="R33" s="22" t="s">
        <v>245</v>
      </c>
      <c r="S33" s="22">
        <v>1800</v>
      </c>
      <c r="T33" s="22">
        <v>1494</v>
      </c>
      <c r="U33" s="22" t="s">
        <v>251</v>
      </c>
      <c r="V33" s="21">
        <f t="shared" si="0"/>
        <v>24.9</v>
      </c>
      <c r="W33" s="22">
        <v>0</v>
      </c>
      <c r="X33" s="22">
        <v>0</v>
      </c>
      <c r="Y33" s="22">
        <v>0</v>
      </c>
      <c r="Z33" s="22">
        <v>0</v>
      </c>
      <c r="AA33" s="22">
        <v>0</v>
      </c>
      <c r="AB33" s="22">
        <v>0</v>
      </c>
      <c r="AC33" s="23">
        <f t="shared" si="4"/>
        <v>48.496153846153845</v>
      </c>
      <c r="AD33" s="22" t="s">
        <v>29</v>
      </c>
      <c r="AE33" s="22"/>
    </row>
    <row r="34" spans="1:31" s="24" customFormat="1" ht="109.5" customHeight="1">
      <c r="A34" s="29">
        <v>31</v>
      </c>
      <c r="B34" s="21" t="s">
        <v>252</v>
      </c>
      <c r="C34" s="21" t="s">
        <v>253</v>
      </c>
      <c r="D34" s="22" t="s">
        <v>254</v>
      </c>
      <c r="E34" s="22" t="s">
        <v>46</v>
      </c>
      <c r="F34" s="22">
        <v>600</v>
      </c>
      <c r="G34" s="22">
        <v>428</v>
      </c>
      <c r="H34" s="22" t="s">
        <v>255</v>
      </c>
      <c r="I34" s="22">
        <f t="shared" si="5"/>
        <v>7.1333333333333337</v>
      </c>
      <c r="J34" s="22">
        <v>600</v>
      </c>
      <c r="K34" s="22">
        <v>394</v>
      </c>
      <c r="L34" s="22" t="s">
        <v>256</v>
      </c>
      <c r="M34" s="22">
        <f t="shared" si="6"/>
        <v>9.85</v>
      </c>
      <c r="N34" s="22">
        <v>1800</v>
      </c>
      <c r="O34" s="22">
        <v>1055</v>
      </c>
      <c r="P34" s="22" t="s">
        <v>257</v>
      </c>
      <c r="Q34" s="22">
        <f t="shared" si="8"/>
        <v>8.7916666666666661</v>
      </c>
      <c r="R34" s="22" t="s">
        <v>39</v>
      </c>
      <c r="S34" s="22">
        <v>800</v>
      </c>
      <c r="T34" s="22">
        <v>548</v>
      </c>
      <c r="U34" s="22" t="s">
        <v>258</v>
      </c>
      <c r="V34" s="21">
        <f t="shared" si="0"/>
        <v>20.55</v>
      </c>
      <c r="W34" s="22">
        <v>0</v>
      </c>
      <c r="X34" s="22">
        <v>0</v>
      </c>
      <c r="Y34" s="22">
        <v>0</v>
      </c>
      <c r="Z34" s="22">
        <v>0</v>
      </c>
      <c r="AA34" s="22" t="s">
        <v>259</v>
      </c>
      <c r="AB34" s="22">
        <v>1.01</v>
      </c>
      <c r="AC34" s="23">
        <f t="shared" si="4"/>
        <v>47.335000000000001</v>
      </c>
      <c r="AD34" s="22" t="s">
        <v>29</v>
      </c>
      <c r="AE34" s="22" t="s">
        <v>260</v>
      </c>
    </row>
    <row r="35" spans="1:31" s="82" customFormat="1" ht="109.5" customHeight="1">
      <c r="A35" s="53">
        <v>32</v>
      </c>
      <c r="B35" s="79" t="s">
        <v>261</v>
      </c>
      <c r="C35" s="79" t="s">
        <v>262</v>
      </c>
      <c r="D35" s="80" t="s">
        <v>263</v>
      </c>
      <c r="E35" s="80" t="s">
        <v>264</v>
      </c>
      <c r="F35" s="80">
        <v>750</v>
      </c>
      <c r="G35" s="80">
        <v>484</v>
      </c>
      <c r="H35" s="80" t="s">
        <v>265</v>
      </c>
      <c r="I35" s="80">
        <f t="shared" si="5"/>
        <v>6.4533333333333331</v>
      </c>
      <c r="J35" s="80">
        <v>600</v>
      </c>
      <c r="K35" s="80">
        <v>281</v>
      </c>
      <c r="L35" s="80" t="s">
        <v>266</v>
      </c>
      <c r="M35" s="80">
        <f t="shared" si="6"/>
        <v>7.0250000000000004</v>
      </c>
      <c r="N35" s="80">
        <v>1800</v>
      </c>
      <c r="O35" s="80">
        <v>1026</v>
      </c>
      <c r="P35" s="80" t="s">
        <v>186</v>
      </c>
      <c r="Q35" s="80">
        <f t="shared" si="8"/>
        <v>8.5500000000000007</v>
      </c>
      <c r="R35" s="80" t="s">
        <v>267</v>
      </c>
      <c r="S35" s="80">
        <v>100</v>
      </c>
      <c r="T35" s="80">
        <v>74.2</v>
      </c>
      <c r="U35" s="80" t="s">
        <v>268</v>
      </c>
      <c r="V35" s="79">
        <f t="shared" si="0"/>
        <v>22.26</v>
      </c>
      <c r="W35" s="80">
        <v>0</v>
      </c>
      <c r="X35" s="80">
        <v>0</v>
      </c>
      <c r="Y35" s="80">
        <v>0</v>
      </c>
      <c r="Z35" s="80">
        <v>0</v>
      </c>
      <c r="AA35" s="80" t="s">
        <v>269</v>
      </c>
      <c r="AB35" s="80">
        <v>5.91</v>
      </c>
      <c r="AC35" s="81">
        <f t="shared" si="4"/>
        <v>50.198333333333338</v>
      </c>
      <c r="AD35" s="80" t="s">
        <v>131</v>
      </c>
      <c r="AE35" s="80" t="s">
        <v>567</v>
      </c>
    </row>
    <row r="36" spans="1:31" s="82" customFormat="1" ht="109.5" customHeight="1">
      <c r="A36" s="53">
        <v>33</v>
      </c>
      <c r="B36" s="79" t="s">
        <v>270</v>
      </c>
      <c r="C36" s="79" t="s">
        <v>271</v>
      </c>
      <c r="D36" s="80" t="s">
        <v>272</v>
      </c>
      <c r="E36" s="80" t="s">
        <v>273</v>
      </c>
      <c r="F36" s="80">
        <v>500</v>
      </c>
      <c r="G36" s="80">
        <v>390</v>
      </c>
      <c r="H36" s="80" t="s">
        <v>243</v>
      </c>
      <c r="I36" s="80">
        <f t="shared" si="5"/>
        <v>7.8</v>
      </c>
      <c r="J36" s="80">
        <v>600</v>
      </c>
      <c r="K36" s="80">
        <v>324</v>
      </c>
      <c r="L36" s="80" t="s">
        <v>221</v>
      </c>
      <c r="M36" s="80">
        <f t="shared" si="6"/>
        <v>8.1</v>
      </c>
      <c r="N36" s="80">
        <v>3800</v>
      </c>
      <c r="O36" s="80">
        <v>2243</v>
      </c>
      <c r="P36" s="80" t="s">
        <v>274</v>
      </c>
      <c r="Q36" s="80">
        <f t="shared" si="8"/>
        <v>8.8539473684210535</v>
      </c>
      <c r="R36" s="80" t="s">
        <v>275</v>
      </c>
      <c r="S36" s="80">
        <v>3200</v>
      </c>
      <c r="T36" s="80">
        <v>2729</v>
      </c>
      <c r="U36" s="80" t="s">
        <v>276</v>
      </c>
      <c r="V36" s="79">
        <f t="shared" si="0"/>
        <v>25.584375000000001</v>
      </c>
      <c r="W36" s="80">
        <v>0</v>
      </c>
      <c r="X36" s="80">
        <v>0</v>
      </c>
      <c r="Y36" s="80">
        <v>0</v>
      </c>
      <c r="Z36" s="80">
        <v>0</v>
      </c>
      <c r="AA36" s="80" t="s">
        <v>277</v>
      </c>
      <c r="AB36" s="80">
        <v>0.88</v>
      </c>
      <c r="AC36" s="81">
        <f t="shared" si="4"/>
        <v>51.218322368421056</v>
      </c>
      <c r="AD36" s="80" t="s">
        <v>29</v>
      </c>
      <c r="AE36" s="80" t="s">
        <v>567</v>
      </c>
    </row>
    <row r="37" spans="1:31" s="24" customFormat="1" ht="109.5" customHeight="1">
      <c r="A37" s="29">
        <v>34</v>
      </c>
      <c r="B37" s="21" t="s">
        <v>278</v>
      </c>
      <c r="C37" s="21" t="s">
        <v>279</v>
      </c>
      <c r="D37" s="22" t="s">
        <v>280</v>
      </c>
      <c r="E37" s="22" t="s">
        <v>179</v>
      </c>
      <c r="F37" s="22">
        <v>750</v>
      </c>
      <c r="G37" s="22">
        <v>432</v>
      </c>
      <c r="H37" s="22" t="s">
        <v>281</v>
      </c>
      <c r="I37" s="22">
        <f t="shared" si="5"/>
        <v>5.76</v>
      </c>
      <c r="J37" s="22">
        <v>900</v>
      </c>
      <c r="K37" s="22">
        <v>392</v>
      </c>
      <c r="L37" s="22" t="s">
        <v>282</v>
      </c>
      <c r="M37" s="22">
        <f t="shared" si="6"/>
        <v>6.5333333333333332</v>
      </c>
      <c r="N37" s="22">
        <v>1400</v>
      </c>
      <c r="O37" s="22">
        <v>679</v>
      </c>
      <c r="P37" s="22" t="s">
        <v>283</v>
      </c>
      <c r="Q37" s="22">
        <f t="shared" si="8"/>
        <v>7.2750000000000004</v>
      </c>
      <c r="R37" s="22" t="s">
        <v>39</v>
      </c>
      <c r="S37" s="22">
        <v>2000</v>
      </c>
      <c r="T37" s="22">
        <v>1307</v>
      </c>
      <c r="U37" s="22" t="s">
        <v>284</v>
      </c>
      <c r="V37" s="21">
        <f t="shared" si="0"/>
        <v>19.605</v>
      </c>
      <c r="W37" s="22">
        <v>0</v>
      </c>
      <c r="X37" s="22">
        <v>0</v>
      </c>
      <c r="Y37" s="22">
        <v>0</v>
      </c>
      <c r="Z37" s="22">
        <v>0</v>
      </c>
      <c r="AA37" s="22" t="s">
        <v>285</v>
      </c>
      <c r="AB37" s="22">
        <v>3.56</v>
      </c>
      <c r="AC37" s="23">
        <f t="shared" si="4"/>
        <v>42.733333333333334</v>
      </c>
      <c r="AD37" s="22" t="s">
        <v>29</v>
      </c>
      <c r="AE37" s="22"/>
    </row>
    <row r="38" spans="1:31" s="24" customFormat="1" ht="109.5" customHeight="1">
      <c r="A38" s="29">
        <v>35</v>
      </c>
      <c r="B38" s="21" t="s">
        <v>286</v>
      </c>
      <c r="C38" s="21" t="s">
        <v>287</v>
      </c>
      <c r="D38" s="22" t="s">
        <v>288</v>
      </c>
      <c r="E38" s="22" t="s">
        <v>63</v>
      </c>
      <c r="F38" s="22">
        <v>600</v>
      </c>
      <c r="G38" s="22">
        <v>329</v>
      </c>
      <c r="H38" s="22" t="s">
        <v>154</v>
      </c>
      <c r="I38" s="22">
        <f t="shared" si="5"/>
        <v>5.4833333333333334</v>
      </c>
      <c r="J38" s="22">
        <v>600</v>
      </c>
      <c r="K38" s="22">
        <v>410</v>
      </c>
      <c r="L38" s="22" t="s">
        <v>289</v>
      </c>
      <c r="M38" s="22">
        <f t="shared" si="6"/>
        <v>10.25</v>
      </c>
      <c r="N38" s="22">
        <v>2400</v>
      </c>
      <c r="O38" s="22">
        <v>1600</v>
      </c>
      <c r="P38" s="22" t="s">
        <v>290</v>
      </c>
      <c r="Q38" s="22">
        <f t="shared" si="8"/>
        <v>10</v>
      </c>
      <c r="R38" s="22" t="s">
        <v>245</v>
      </c>
      <c r="S38" s="22">
        <v>1700</v>
      </c>
      <c r="T38" s="22">
        <v>978</v>
      </c>
      <c r="U38" s="22" t="s">
        <v>238</v>
      </c>
      <c r="V38" s="21">
        <f t="shared" si="0"/>
        <v>17.258823529411764</v>
      </c>
      <c r="W38" s="22">
        <v>0</v>
      </c>
      <c r="X38" s="22">
        <v>0</v>
      </c>
      <c r="Y38" s="22">
        <v>0</v>
      </c>
      <c r="Z38" s="22">
        <v>0</v>
      </c>
      <c r="AA38" s="22" t="s">
        <v>291</v>
      </c>
      <c r="AB38" s="22">
        <v>0.08</v>
      </c>
      <c r="AC38" s="23">
        <f t="shared" si="4"/>
        <v>43.072156862745096</v>
      </c>
      <c r="AD38" s="22" t="s">
        <v>29</v>
      </c>
      <c r="AE38" s="22"/>
    </row>
    <row r="39" spans="1:31" s="24" customFormat="1" ht="109.5" customHeight="1">
      <c r="A39" s="29">
        <v>36</v>
      </c>
      <c r="B39" s="21" t="s">
        <v>292</v>
      </c>
      <c r="C39" s="21" t="s">
        <v>293</v>
      </c>
      <c r="D39" s="22" t="s">
        <v>294</v>
      </c>
      <c r="E39" s="22" t="s">
        <v>63</v>
      </c>
      <c r="F39" s="22">
        <v>600</v>
      </c>
      <c r="G39" s="22">
        <v>430</v>
      </c>
      <c r="H39" s="22" t="s">
        <v>295</v>
      </c>
      <c r="I39" s="22">
        <f t="shared" si="5"/>
        <v>7.166666666666667</v>
      </c>
      <c r="J39" s="22">
        <v>600</v>
      </c>
      <c r="K39" s="22">
        <v>348</v>
      </c>
      <c r="L39" s="22" t="s">
        <v>238</v>
      </c>
      <c r="M39" s="22">
        <f t="shared" si="6"/>
        <v>8.6999999999999993</v>
      </c>
      <c r="N39" s="22">
        <v>2400</v>
      </c>
      <c r="O39" s="22">
        <v>1447</v>
      </c>
      <c r="P39" s="22" t="s">
        <v>296</v>
      </c>
      <c r="Q39" s="22">
        <f t="shared" si="8"/>
        <v>9.0437499999999993</v>
      </c>
      <c r="R39" s="22" t="s">
        <v>297</v>
      </c>
      <c r="S39" s="22">
        <v>2000</v>
      </c>
      <c r="T39" s="22">
        <v>1529</v>
      </c>
      <c r="U39" s="22" t="s">
        <v>298</v>
      </c>
      <c r="V39" s="21">
        <f t="shared" si="0"/>
        <v>22.934999999999999</v>
      </c>
      <c r="W39" s="22">
        <v>0</v>
      </c>
      <c r="X39" s="22">
        <v>0</v>
      </c>
      <c r="Y39" s="22">
        <v>0</v>
      </c>
      <c r="Z39" s="22"/>
      <c r="AA39" s="22" t="s">
        <v>299</v>
      </c>
      <c r="AB39" s="22">
        <v>0.53</v>
      </c>
      <c r="AC39" s="23">
        <f t="shared" si="4"/>
        <v>48.375416666666666</v>
      </c>
      <c r="AD39" s="22" t="s">
        <v>29</v>
      </c>
      <c r="AE39" s="22"/>
    </row>
    <row r="40" spans="1:31" s="24" customFormat="1" ht="109.5" customHeight="1">
      <c r="A40" s="29">
        <v>37</v>
      </c>
      <c r="B40" s="21" t="s">
        <v>300</v>
      </c>
      <c r="C40" s="21" t="s">
        <v>301</v>
      </c>
      <c r="D40" s="22" t="s">
        <v>302</v>
      </c>
      <c r="E40" s="22" t="s">
        <v>102</v>
      </c>
      <c r="F40" s="22">
        <v>600</v>
      </c>
      <c r="G40" s="22">
        <v>377</v>
      </c>
      <c r="H40" s="22" t="s">
        <v>303</v>
      </c>
      <c r="I40" s="22">
        <f t="shared" si="5"/>
        <v>6.2833333333333332</v>
      </c>
      <c r="J40" s="22">
        <v>600</v>
      </c>
      <c r="K40" s="22">
        <v>334</v>
      </c>
      <c r="L40" s="22" t="s">
        <v>73</v>
      </c>
      <c r="M40" s="22">
        <f t="shared" si="6"/>
        <v>8.35</v>
      </c>
      <c r="N40" s="22">
        <v>2400</v>
      </c>
      <c r="O40" s="22">
        <v>1731</v>
      </c>
      <c r="P40" s="22" t="s">
        <v>304</v>
      </c>
      <c r="Q40" s="22">
        <f t="shared" si="8"/>
        <v>10.81875</v>
      </c>
      <c r="R40" s="22" t="s">
        <v>245</v>
      </c>
      <c r="S40" s="22">
        <v>100</v>
      </c>
      <c r="T40" s="22">
        <v>72</v>
      </c>
      <c r="U40" s="22" t="s">
        <v>305</v>
      </c>
      <c r="V40" s="21">
        <f t="shared" si="0"/>
        <v>21.6</v>
      </c>
      <c r="W40" s="22">
        <v>0</v>
      </c>
      <c r="X40" s="22">
        <v>0</v>
      </c>
      <c r="Y40" s="22">
        <v>0</v>
      </c>
      <c r="Z40" s="22">
        <v>0</v>
      </c>
      <c r="AA40" s="22">
        <v>0</v>
      </c>
      <c r="AB40" s="22">
        <v>0</v>
      </c>
      <c r="AC40" s="23">
        <f t="shared" si="4"/>
        <v>47.052083333333336</v>
      </c>
      <c r="AD40" s="22" t="s">
        <v>29</v>
      </c>
      <c r="AE40" s="22"/>
    </row>
    <row r="41" spans="1:31" s="24" customFormat="1" ht="109.5" customHeight="1">
      <c r="A41" s="29">
        <v>38</v>
      </c>
      <c r="B41" s="21" t="s">
        <v>306</v>
      </c>
      <c r="C41" s="21" t="s">
        <v>307</v>
      </c>
      <c r="D41" s="22" t="s">
        <v>308</v>
      </c>
      <c r="E41" s="22" t="s">
        <v>87</v>
      </c>
      <c r="F41" s="22">
        <v>600</v>
      </c>
      <c r="G41" s="22">
        <v>288</v>
      </c>
      <c r="H41" s="22" t="s">
        <v>309</v>
      </c>
      <c r="I41" s="22">
        <f t="shared" si="5"/>
        <v>4.8</v>
      </c>
      <c r="J41" s="22">
        <v>600</v>
      </c>
      <c r="K41" s="22">
        <v>321</v>
      </c>
      <c r="L41" s="22" t="s">
        <v>310</v>
      </c>
      <c r="M41" s="22">
        <f t="shared" si="6"/>
        <v>8.0250000000000004</v>
      </c>
      <c r="N41" s="22">
        <v>2500</v>
      </c>
      <c r="O41" s="22">
        <v>1356</v>
      </c>
      <c r="P41" s="22" t="s">
        <v>311</v>
      </c>
      <c r="Q41" s="22">
        <f t="shared" si="8"/>
        <v>8.1359999999999992</v>
      </c>
      <c r="R41" s="22" t="s">
        <v>297</v>
      </c>
      <c r="S41" s="22">
        <v>2000</v>
      </c>
      <c r="T41" s="22">
        <v>1344</v>
      </c>
      <c r="U41" s="22" t="s">
        <v>312</v>
      </c>
      <c r="V41" s="21">
        <f t="shared" si="0"/>
        <v>20.16</v>
      </c>
      <c r="W41" s="22">
        <v>0</v>
      </c>
      <c r="X41" s="22">
        <v>0</v>
      </c>
      <c r="Y41" s="22">
        <v>0</v>
      </c>
      <c r="Z41" s="22">
        <v>0</v>
      </c>
      <c r="AA41" s="22" t="s">
        <v>313</v>
      </c>
      <c r="AB41" s="22">
        <v>0.27</v>
      </c>
      <c r="AC41" s="23">
        <f t="shared" si="4"/>
        <v>41.390999999999998</v>
      </c>
      <c r="AD41" s="22" t="s">
        <v>29</v>
      </c>
      <c r="AE41" s="22"/>
    </row>
    <row r="42" spans="1:31" s="82" customFormat="1" ht="105">
      <c r="A42" s="53">
        <v>39</v>
      </c>
      <c r="B42" s="79" t="s">
        <v>314</v>
      </c>
      <c r="C42" s="79" t="s">
        <v>315</v>
      </c>
      <c r="D42" s="80" t="s">
        <v>316</v>
      </c>
      <c r="E42" s="80" t="s">
        <v>226</v>
      </c>
      <c r="F42" s="80">
        <v>750</v>
      </c>
      <c r="G42" s="80">
        <v>536</v>
      </c>
      <c r="H42" s="80" t="s">
        <v>317</v>
      </c>
      <c r="I42" s="80">
        <f t="shared" si="5"/>
        <v>7.1466666666666665</v>
      </c>
      <c r="J42" s="80">
        <v>900</v>
      </c>
      <c r="K42" s="80">
        <v>437</v>
      </c>
      <c r="L42" s="80" t="s">
        <v>318</v>
      </c>
      <c r="M42" s="80">
        <f t="shared" si="6"/>
        <v>7.2833333333333332</v>
      </c>
      <c r="N42" s="80">
        <v>1800</v>
      </c>
      <c r="O42" s="80">
        <v>1007</v>
      </c>
      <c r="P42" s="80" t="s">
        <v>319</v>
      </c>
      <c r="Q42" s="80">
        <f t="shared" si="8"/>
        <v>8.3916666666666675</v>
      </c>
      <c r="R42" s="80" t="s">
        <v>568</v>
      </c>
      <c r="S42" s="80">
        <v>1000</v>
      </c>
      <c r="T42" s="80">
        <v>726</v>
      </c>
      <c r="U42" s="80" t="s">
        <v>320</v>
      </c>
      <c r="V42" s="79">
        <f t="shared" si="0"/>
        <v>21.78</v>
      </c>
      <c r="W42" s="80" t="s">
        <v>321</v>
      </c>
      <c r="X42" s="80">
        <v>100</v>
      </c>
      <c r="Y42" s="80">
        <v>68</v>
      </c>
      <c r="Z42" s="80">
        <v>0</v>
      </c>
      <c r="AA42" s="80">
        <v>0</v>
      </c>
      <c r="AB42" s="80">
        <v>0</v>
      </c>
      <c r="AC42" s="81">
        <f t="shared" si="4"/>
        <v>44.601666666666667</v>
      </c>
      <c r="AD42" s="80" t="s">
        <v>29</v>
      </c>
      <c r="AE42" s="80" t="s">
        <v>569</v>
      </c>
    </row>
    <row r="43" spans="1:31" s="24" customFormat="1" ht="109.5" customHeight="1">
      <c r="A43" s="29">
        <v>40</v>
      </c>
      <c r="B43" s="21" t="s">
        <v>322</v>
      </c>
      <c r="C43" s="21" t="s">
        <v>323</v>
      </c>
      <c r="D43" s="22" t="s">
        <v>324</v>
      </c>
      <c r="E43" s="22" t="s">
        <v>87</v>
      </c>
      <c r="F43" s="22">
        <v>600</v>
      </c>
      <c r="G43" s="22">
        <v>352</v>
      </c>
      <c r="H43" s="22" t="s">
        <v>238</v>
      </c>
      <c r="I43" s="22">
        <f t="shared" si="5"/>
        <v>5.8666666666666663</v>
      </c>
      <c r="J43" s="22">
        <v>600</v>
      </c>
      <c r="K43" s="22">
        <v>332</v>
      </c>
      <c r="L43" s="22" t="s">
        <v>325</v>
      </c>
      <c r="M43" s="22">
        <f t="shared" si="6"/>
        <v>8.3000000000000007</v>
      </c>
      <c r="N43" s="22">
        <v>2400</v>
      </c>
      <c r="O43" s="22">
        <v>1461</v>
      </c>
      <c r="P43" s="22" t="s">
        <v>326</v>
      </c>
      <c r="Q43" s="22">
        <f t="shared" si="8"/>
        <v>9.1312499999999996</v>
      </c>
      <c r="R43" s="22" t="s">
        <v>297</v>
      </c>
      <c r="S43" s="22">
        <v>2000</v>
      </c>
      <c r="T43" s="22">
        <v>1382</v>
      </c>
      <c r="U43" s="22" t="s">
        <v>327</v>
      </c>
      <c r="V43" s="21">
        <f t="shared" si="0"/>
        <v>20.73</v>
      </c>
      <c r="W43" s="22">
        <v>0</v>
      </c>
      <c r="X43" s="22">
        <v>0</v>
      </c>
      <c r="Y43" s="22">
        <v>0</v>
      </c>
      <c r="Z43" s="22">
        <v>0</v>
      </c>
      <c r="AA43" s="22" t="s">
        <v>328</v>
      </c>
      <c r="AB43" s="22">
        <v>5.8</v>
      </c>
      <c r="AC43" s="23">
        <f t="shared" si="4"/>
        <v>49.827916666666667</v>
      </c>
      <c r="AD43" s="22" t="s">
        <v>29</v>
      </c>
      <c r="AE43" s="22"/>
    </row>
    <row r="44" spans="1:31" s="24" customFormat="1" ht="109.5" customHeight="1">
      <c r="A44" s="29">
        <v>41</v>
      </c>
      <c r="B44" s="21" t="s">
        <v>329</v>
      </c>
      <c r="C44" s="21" t="s">
        <v>330</v>
      </c>
      <c r="D44" s="22" t="s">
        <v>331</v>
      </c>
      <c r="E44" s="22" t="s">
        <v>202</v>
      </c>
      <c r="F44" s="22">
        <v>600</v>
      </c>
      <c r="G44" s="22">
        <v>434</v>
      </c>
      <c r="H44" s="22" t="s">
        <v>332</v>
      </c>
      <c r="I44" s="22">
        <f t="shared" si="5"/>
        <v>7.2333333333333334</v>
      </c>
      <c r="J44" s="22">
        <v>600</v>
      </c>
      <c r="K44" s="22">
        <v>360</v>
      </c>
      <c r="L44" s="22" t="s">
        <v>130</v>
      </c>
      <c r="M44" s="22">
        <f t="shared" si="6"/>
        <v>9</v>
      </c>
      <c r="N44" s="22">
        <v>2400</v>
      </c>
      <c r="O44" s="22">
        <v>1499</v>
      </c>
      <c r="P44" s="22" t="s">
        <v>333</v>
      </c>
      <c r="Q44" s="22">
        <f t="shared" si="8"/>
        <v>9.3687500000000004</v>
      </c>
      <c r="R44" s="22" t="s">
        <v>297</v>
      </c>
      <c r="S44" s="22">
        <v>2000</v>
      </c>
      <c r="T44" s="22">
        <v>1497</v>
      </c>
      <c r="U44" s="22" t="s">
        <v>334</v>
      </c>
      <c r="V44" s="21">
        <f t="shared" si="0"/>
        <v>22.454999999999998</v>
      </c>
      <c r="W44" s="22">
        <v>0</v>
      </c>
      <c r="X44" s="22">
        <v>0</v>
      </c>
      <c r="Y44" s="22">
        <v>0</v>
      </c>
      <c r="Z44" s="22">
        <v>0</v>
      </c>
      <c r="AA44" s="22" t="s">
        <v>335</v>
      </c>
      <c r="AB44" s="22">
        <v>10</v>
      </c>
      <c r="AC44" s="23">
        <f t="shared" si="4"/>
        <v>58.057083333333331</v>
      </c>
      <c r="AD44" s="22" t="s">
        <v>29</v>
      </c>
      <c r="AE44" s="22"/>
    </row>
    <row r="45" spans="1:31" s="24" customFormat="1" ht="109.5" customHeight="1">
      <c r="A45" s="29">
        <v>42</v>
      </c>
      <c r="B45" s="21" t="s">
        <v>336</v>
      </c>
      <c r="C45" s="21" t="s">
        <v>337</v>
      </c>
      <c r="D45" s="22" t="s">
        <v>338</v>
      </c>
      <c r="E45" s="22" t="s">
        <v>339</v>
      </c>
      <c r="F45" s="22">
        <v>750</v>
      </c>
      <c r="G45" s="22">
        <v>393</v>
      </c>
      <c r="H45" s="22" t="s">
        <v>340</v>
      </c>
      <c r="I45" s="22">
        <f t="shared" si="5"/>
        <v>5.24</v>
      </c>
      <c r="J45" s="22">
        <v>900</v>
      </c>
      <c r="K45" s="22">
        <v>485</v>
      </c>
      <c r="L45" s="22" t="s">
        <v>341</v>
      </c>
      <c r="M45" s="22">
        <f t="shared" si="6"/>
        <v>8.0833333333333339</v>
      </c>
      <c r="N45" s="22">
        <v>1800</v>
      </c>
      <c r="O45" s="22">
        <v>1111</v>
      </c>
      <c r="P45" s="22" t="s">
        <v>342</v>
      </c>
      <c r="Q45" s="22">
        <f t="shared" si="8"/>
        <v>9.2583333333333329</v>
      </c>
      <c r="R45" s="22" t="s">
        <v>39</v>
      </c>
      <c r="S45" s="22">
        <v>1600</v>
      </c>
      <c r="T45" s="22">
        <v>1044</v>
      </c>
      <c r="U45" s="22" t="s">
        <v>343</v>
      </c>
      <c r="V45" s="21">
        <f t="shared" si="0"/>
        <v>19.574999999999999</v>
      </c>
      <c r="W45" s="22">
        <v>0</v>
      </c>
      <c r="X45" s="22">
        <v>0</v>
      </c>
      <c r="Y45" s="22">
        <v>0</v>
      </c>
      <c r="Z45" s="22">
        <v>0</v>
      </c>
      <c r="AA45" s="22" t="s">
        <v>344</v>
      </c>
      <c r="AB45" s="22">
        <v>5.81</v>
      </c>
      <c r="AC45" s="23">
        <f t="shared" si="4"/>
        <v>47.966666666666669</v>
      </c>
      <c r="AD45" s="22" t="s">
        <v>29</v>
      </c>
      <c r="AE45" s="22"/>
    </row>
    <row r="46" spans="1:31" s="24" customFormat="1" ht="109.5" customHeight="1">
      <c r="A46" s="29">
        <v>43</v>
      </c>
      <c r="B46" s="21" t="s">
        <v>345</v>
      </c>
      <c r="C46" s="21" t="s">
        <v>346</v>
      </c>
      <c r="D46" s="22" t="s">
        <v>347</v>
      </c>
      <c r="E46" s="22" t="s">
        <v>87</v>
      </c>
      <c r="F46" s="22">
        <v>600</v>
      </c>
      <c r="G46" s="22">
        <v>468</v>
      </c>
      <c r="H46" s="22" t="s">
        <v>243</v>
      </c>
      <c r="I46" s="22">
        <f t="shared" si="5"/>
        <v>7.8</v>
      </c>
      <c r="J46" s="22">
        <v>600</v>
      </c>
      <c r="K46" s="22">
        <v>321</v>
      </c>
      <c r="L46" s="22" t="s">
        <v>348</v>
      </c>
      <c r="M46" s="22">
        <f t="shared" si="6"/>
        <v>8.0250000000000004</v>
      </c>
      <c r="N46" s="22">
        <v>2600</v>
      </c>
      <c r="O46" s="22">
        <v>1714</v>
      </c>
      <c r="P46" s="22" t="s">
        <v>349</v>
      </c>
      <c r="Q46" s="22">
        <f t="shared" si="8"/>
        <v>9.888461538461538</v>
      </c>
      <c r="R46" s="22" t="s">
        <v>39</v>
      </c>
      <c r="S46" s="22">
        <v>1800</v>
      </c>
      <c r="T46" s="22">
        <v>1147</v>
      </c>
      <c r="U46" s="22" t="s">
        <v>350</v>
      </c>
      <c r="V46" s="21">
        <f t="shared" si="0"/>
        <v>19.116666666666667</v>
      </c>
      <c r="W46" s="22">
        <v>0</v>
      </c>
      <c r="X46" s="22">
        <v>0</v>
      </c>
      <c r="Y46" s="22">
        <v>0</v>
      </c>
      <c r="Z46" s="22">
        <v>0</v>
      </c>
      <c r="AA46" s="22" t="s">
        <v>351</v>
      </c>
      <c r="AB46" s="22">
        <v>3.5</v>
      </c>
      <c r="AC46" s="23">
        <f t="shared" si="4"/>
        <v>48.330128205128204</v>
      </c>
      <c r="AD46" s="22" t="s">
        <v>29</v>
      </c>
      <c r="AE46" s="22"/>
    </row>
    <row r="47" spans="1:31" s="82" customFormat="1" ht="109.5" customHeight="1">
      <c r="A47" s="53">
        <v>44</v>
      </c>
      <c r="B47" s="79" t="s">
        <v>352</v>
      </c>
      <c r="C47" s="79" t="s">
        <v>353</v>
      </c>
      <c r="D47" s="80" t="s">
        <v>354</v>
      </c>
      <c r="E47" s="80" t="s">
        <v>226</v>
      </c>
      <c r="F47" s="80">
        <v>750</v>
      </c>
      <c r="G47" s="80">
        <v>514</v>
      </c>
      <c r="H47" s="80" t="s">
        <v>355</v>
      </c>
      <c r="I47" s="80">
        <f t="shared" si="5"/>
        <v>6.8533333333333335</v>
      </c>
      <c r="J47" s="80">
        <v>900</v>
      </c>
      <c r="K47" s="80">
        <v>358</v>
      </c>
      <c r="L47" s="80" t="s">
        <v>359</v>
      </c>
      <c r="M47" s="80">
        <f t="shared" si="6"/>
        <v>5.9666666666666668</v>
      </c>
      <c r="N47" s="80">
        <v>1200</v>
      </c>
      <c r="O47" s="80">
        <v>701</v>
      </c>
      <c r="P47" s="80" t="s">
        <v>356</v>
      </c>
      <c r="Q47" s="80">
        <f t="shared" si="8"/>
        <v>8.7624999999999993</v>
      </c>
      <c r="R47" s="80" t="s">
        <v>357</v>
      </c>
      <c r="S47" s="80">
        <v>2100</v>
      </c>
      <c r="T47" s="80">
        <v>1183</v>
      </c>
      <c r="U47" s="80" t="s">
        <v>358</v>
      </c>
      <c r="V47" s="79">
        <f t="shared" si="0"/>
        <v>16.899999999999999</v>
      </c>
      <c r="W47" s="80">
        <v>0</v>
      </c>
      <c r="X47" s="80">
        <v>0</v>
      </c>
      <c r="Y47" s="80">
        <v>0</v>
      </c>
      <c r="Z47" s="80">
        <v>0</v>
      </c>
      <c r="AA47" s="80" t="s">
        <v>360</v>
      </c>
      <c r="AB47" s="80">
        <v>8.89</v>
      </c>
      <c r="AC47" s="81">
        <f t="shared" si="4"/>
        <v>47.372500000000002</v>
      </c>
      <c r="AD47" s="80" t="s">
        <v>29</v>
      </c>
      <c r="AE47" s="80" t="s">
        <v>567</v>
      </c>
    </row>
    <row r="48" spans="1:31" s="86" customFormat="1" ht="109.5" customHeight="1">
      <c r="A48" s="62">
        <v>45</v>
      </c>
      <c r="B48" s="83" t="s">
        <v>361</v>
      </c>
      <c r="C48" s="83" t="s">
        <v>362</v>
      </c>
      <c r="D48" s="84" t="s">
        <v>363</v>
      </c>
      <c r="E48" s="84" t="s">
        <v>166</v>
      </c>
      <c r="F48" s="84">
        <v>600</v>
      </c>
      <c r="G48" s="84">
        <v>433</v>
      </c>
      <c r="H48" s="84" t="s">
        <v>365</v>
      </c>
      <c r="I48" s="84">
        <f t="shared" si="5"/>
        <v>7.2166666666666668</v>
      </c>
      <c r="J48" s="84">
        <v>600</v>
      </c>
      <c r="K48" s="84">
        <v>382</v>
      </c>
      <c r="L48" s="84" t="s">
        <v>364</v>
      </c>
      <c r="M48" s="84">
        <f t="shared" si="6"/>
        <v>9.5500000000000007</v>
      </c>
      <c r="N48" s="84">
        <v>100</v>
      </c>
      <c r="O48" s="84">
        <v>78.599999999999994</v>
      </c>
      <c r="P48" s="84" t="s">
        <v>366</v>
      </c>
      <c r="Q48" s="84">
        <f t="shared" si="8"/>
        <v>11.79</v>
      </c>
      <c r="R48" s="84" t="s">
        <v>189</v>
      </c>
      <c r="S48" s="84">
        <v>0</v>
      </c>
      <c r="T48" s="84">
        <v>0</v>
      </c>
      <c r="U48" s="84">
        <v>0</v>
      </c>
      <c r="V48" s="83">
        <v>0</v>
      </c>
      <c r="W48" s="84">
        <v>0</v>
      </c>
      <c r="X48" s="84">
        <v>0</v>
      </c>
      <c r="Y48" s="84">
        <v>0</v>
      </c>
      <c r="Z48" s="84">
        <v>0</v>
      </c>
      <c r="AA48" s="84" t="s">
        <v>367</v>
      </c>
      <c r="AB48" s="84">
        <v>0.1</v>
      </c>
      <c r="AC48" s="85">
        <f t="shared" si="4"/>
        <v>28.656666666666666</v>
      </c>
      <c r="AD48" s="84" t="s">
        <v>29</v>
      </c>
      <c r="AE48" s="84" t="s">
        <v>368</v>
      </c>
    </row>
    <row r="49" spans="1:31" s="24" customFormat="1" ht="109.5" customHeight="1">
      <c r="A49" s="29">
        <v>46</v>
      </c>
      <c r="B49" s="21" t="s">
        <v>369</v>
      </c>
      <c r="C49" s="21" t="s">
        <v>375</v>
      </c>
      <c r="D49" s="22" t="s">
        <v>370</v>
      </c>
      <c r="E49" s="22" t="s">
        <v>112</v>
      </c>
      <c r="F49" s="22">
        <v>800</v>
      </c>
      <c r="G49" s="22">
        <v>400</v>
      </c>
      <c r="H49" s="22" t="s">
        <v>204</v>
      </c>
      <c r="I49" s="22">
        <f t="shared" si="5"/>
        <v>5</v>
      </c>
      <c r="J49" s="22">
        <v>600</v>
      </c>
      <c r="K49" s="22">
        <v>271</v>
      </c>
      <c r="L49" s="22" t="s">
        <v>371</v>
      </c>
      <c r="M49" s="22">
        <f t="shared" si="6"/>
        <v>6.7750000000000004</v>
      </c>
      <c r="N49" s="22">
        <v>1200</v>
      </c>
      <c r="O49" s="22">
        <v>629.22</v>
      </c>
      <c r="P49" s="22" t="s">
        <v>372</v>
      </c>
      <c r="Q49" s="22">
        <f t="shared" si="8"/>
        <v>7.8652500000000005</v>
      </c>
      <c r="R49" s="22" t="s">
        <v>245</v>
      </c>
      <c r="S49" s="22">
        <v>800</v>
      </c>
      <c r="T49" s="22">
        <v>484</v>
      </c>
      <c r="U49" s="22" t="s">
        <v>373</v>
      </c>
      <c r="V49" s="21">
        <f t="shared" si="0"/>
        <v>18.149999999999999</v>
      </c>
      <c r="W49" s="22">
        <v>0</v>
      </c>
      <c r="X49" s="22">
        <v>0</v>
      </c>
      <c r="Y49" s="22">
        <v>0</v>
      </c>
      <c r="Z49" s="22">
        <v>0</v>
      </c>
      <c r="AA49" s="22">
        <v>0</v>
      </c>
      <c r="AB49" s="22">
        <v>0</v>
      </c>
      <c r="AC49" s="23">
        <f t="shared" si="4"/>
        <v>37.79025</v>
      </c>
      <c r="AD49" s="22" t="s">
        <v>29</v>
      </c>
      <c r="AE49" s="22"/>
    </row>
    <row r="50" spans="1:31" s="24" customFormat="1" ht="109.5" customHeight="1">
      <c r="A50" s="29">
        <v>47</v>
      </c>
      <c r="B50" s="21" t="s">
        <v>374</v>
      </c>
      <c r="C50" s="21" t="s">
        <v>376</v>
      </c>
      <c r="D50" s="22" t="s">
        <v>377</v>
      </c>
      <c r="E50" s="22" t="s">
        <v>378</v>
      </c>
      <c r="F50" s="22">
        <v>600</v>
      </c>
      <c r="G50" s="22">
        <v>427</v>
      </c>
      <c r="H50" s="22" t="s">
        <v>379</v>
      </c>
      <c r="I50" s="22">
        <f t="shared" si="5"/>
        <v>7.1166666666666663</v>
      </c>
      <c r="J50" s="22">
        <v>600</v>
      </c>
      <c r="K50" s="22">
        <v>337</v>
      </c>
      <c r="L50" s="22" t="s">
        <v>380</v>
      </c>
      <c r="M50" s="22">
        <f t="shared" si="6"/>
        <v>8.4250000000000007</v>
      </c>
      <c r="N50" s="22">
        <v>2400</v>
      </c>
      <c r="O50" s="22">
        <v>1711</v>
      </c>
      <c r="P50" s="22" t="s">
        <v>381</v>
      </c>
      <c r="Q50" s="22">
        <f t="shared" si="8"/>
        <v>10.69375</v>
      </c>
      <c r="R50" s="22" t="s">
        <v>39</v>
      </c>
      <c r="S50" s="22">
        <v>2000</v>
      </c>
      <c r="T50" s="22">
        <v>1372</v>
      </c>
      <c r="U50" s="22" t="s">
        <v>36</v>
      </c>
      <c r="V50" s="21">
        <f t="shared" si="0"/>
        <v>20.58</v>
      </c>
      <c r="W50" s="22">
        <v>0</v>
      </c>
      <c r="X50" s="22">
        <v>0</v>
      </c>
      <c r="Y50" s="22">
        <v>0</v>
      </c>
      <c r="Z50" s="22">
        <v>0</v>
      </c>
      <c r="AA50" s="22" t="s">
        <v>382</v>
      </c>
      <c r="AB50" s="22">
        <v>3.12</v>
      </c>
      <c r="AC50" s="23">
        <f t="shared" si="4"/>
        <v>49.935416666666669</v>
      </c>
      <c r="AD50" s="22" t="s">
        <v>51</v>
      </c>
      <c r="AE50" s="22" t="s">
        <v>383</v>
      </c>
    </row>
    <row r="51" spans="1:31" s="90" customFormat="1" ht="109.5" customHeight="1">
      <c r="A51" s="72">
        <v>48</v>
      </c>
      <c r="B51" s="87" t="s">
        <v>384</v>
      </c>
      <c r="C51" s="87" t="s">
        <v>385</v>
      </c>
      <c r="D51" s="88" t="s">
        <v>386</v>
      </c>
      <c r="E51" s="88" t="s">
        <v>202</v>
      </c>
      <c r="F51" s="88">
        <v>600</v>
      </c>
      <c r="G51" s="88">
        <v>423</v>
      </c>
      <c r="H51" s="88" t="s">
        <v>387</v>
      </c>
      <c r="I51" s="88">
        <f t="shared" si="5"/>
        <v>7.05</v>
      </c>
      <c r="J51" s="88">
        <v>600</v>
      </c>
      <c r="K51" s="88">
        <v>376</v>
      </c>
      <c r="L51" s="88" t="s">
        <v>388</v>
      </c>
      <c r="M51" s="88">
        <f t="shared" si="6"/>
        <v>9.4</v>
      </c>
      <c r="N51" s="88">
        <v>2400</v>
      </c>
      <c r="O51" s="88">
        <v>1514</v>
      </c>
      <c r="P51" s="88" t="s">
        <v>389</v>
      </c>
      <c r="Q51" s="88">
        <f t="shared" si="8"/>
        <v>9.4625000000000004</v>
      </c>
      <c r="R51" s="88" t="s">
        <v>39</v>
      </c>
      <c r="S51" s="88">
        <v>2000</v>
      </c>
      <c r="T51" s="88">
        <v>1359</v>
      </c>
      <c r="U51" s="88" t="s">
        <v>390</v>
      </c>
      <c r="V51" s="87">
        <f t="shared" si="0"/>
        <v>20.385000000000002</v>
      </c>
      <c r="W51" s="88">
        <v>0</v>
      </c>
      <c r="X51" s="88">
        <v>0</v>
      </c>
      <c r="Y51" s="88">
        <v>0</v>
      </c>
      <c r="Z51" s="88">
        <v>0</v>
      </c>
      <c r="AA51" s="88">
        <v>0</v>
      </c>
      <c r="AB51" s="88">
        <v>0</v>
      </c>
      <c r="AC51" s="89">
        <f t="shared" si="4"/>
        <v>46.297499999999999</v>
      </c>
      <c r="AD51" s="88" t="s">
        <v>131</v>
      </c>
      <c r="AE51" s="88" t="s">
        <v>582</v>
      </c>
    </row>
    <row r="52" spans="1:31" s="82" customFormat="1" ht="109.5" customHeight="1">
      <c r="A52" s="53">
        <v>49</v>
      </c>
      <c r="B52" s="79" t="s">
        <v>391</v>
      </c>
      <c r="C52" s="79" t="s">
        <v>392</v>
      </c>
      <c r="D52" s="80" t="s">
        <v>393</v>
      </c>
      <c r="E52" s="80" t="s">
        <v>46</v>
      </c>
      <c r="F52" s="80">
        <v>800</v>
      </c>
      <c r="G52" s="80">
        <v>333</v>
      </c>
      <c r="H52" s="80" t="s">
        <v>394</v>
      </c>
      <c r="I52" s="80">
        <f t="shared" si="5"/>
        <v>4.1624999999999996</v>
      </c>
      <c r="J52" s="80">
        <v>600</v>
      </c>
      <c r="K52" s="80">
        <v>304</v>
      </c>
      <c r="L52" s="80" t="s">
        <v>395</v>
      </c>
      <c r="M52" s="80">
        <f t="shared" si="6"/>
        <v>7.6</v>
      </c>
      <c r="N52" s="80">
        <v>1800</v>
      </c>
      <c r="O52" s="80">
        <v>956</v>
      </c>
      <c r="P52" s="80" t="s">
        <v>396</v>
      </c>
      <c r="Q52" s="80">
        <f t="shared" si="8"/>
        <v>7.9666666666666668</v>
      </c>
      <c r="R52" s="80" t="s">
        <v>397</v>
      </c>
      <c r="S52" s="80">
        <v>1600</v>
      </c>
      <c r="T52" s="80">
        <v>1000</v>
      </c>
      <c r="U52" s="80" t="s">
        <v>398</v>
      </c>
      <c r="V52" s="79">
        <f t="shared" si="0"/>
        <v>18.75</v>
      </c>
      <c r="W52" s="80">
        <v>0</v>
      </c>
      <c r="X52" s="80">
        <v>0</v>
      </c>
      <c r="Y52" s="80">
        <v>0</v>
      </c>
      <c r="Z52" s="80">
        <v>0</v>
      </c>
      <c r="AA52" s="80" t="s">
        <v>399</v>
      </c>
      <c r="AB52" s="82">
        <v>3.83</v>
      </c>
      <c r="AC52" s="81">
        <f t="shared" si="4"/>
        <v>42.309166666666663</v>
      </c>
      <c r="AD52" s="80" t="s">
        <v>29</v>
      </c>
      <c r="AE52" s="80" t="s">
        <v>570</v>
      </c>
    </row>
    <row r="53" spans="1:31" s="86" customFormat="1" ht="109.5" customHeight="1">
      <c r="A53" s="62">
        <v>50</v>
      </c>
      <c r="B53" s="83" t="s">
        <v>401</v>
      </c>
      <c r="C53" s="83" t="s">
        <v>402</v>
      </c>
      <c r="D53" s="84" t="s">
        <v>403</v>
      </c>
      <c r="E53" s="84" t="s">
        <v>404</v>
      </c>
      <c r="F53" s="84">
        <v>600</v>
      </c>
      <c r="G53" s="84">
        <v>313</v>
      </c>
      <c r="H53" s="84" t="s">
        <v>405</v>
      </c>
      <c r="I53" s="84">
        <f t="shared" si="5"/>
        <v>5.2166666666666668</v>
      </c>
      <c r="J53" s="84">
        <v>600</v>
      </c>
      <c r="K53" s="84">
        <v>248</v>
      </c>
      <c r="L53" s="84" t="s">
        <v>406</v>
      </c>
      <c r="M53" s="84">
        <f t="shared" si="6"/>
        <v>6.2</v>
      </c>
      <c r="N53" s="84">
        <v>2600</v>
      </c>
      <c r="O53" s="84">
        <v>1915</v>
      </c>
      <c r="P53" s="84" t="s">
        <v>407</v>
      </c>
      <c r="Q53" s="84">
        <f t="shared" si="8"/>
        <v>11.048076923076923</v>
      </c>
      <c r="R53" s="84" t="s">
        <v>189</v>
      </c>
      <c r="S53" s="84">
        <v>0</v>
      </c>
      <c r="T53" s="84">
        <v>0</v>
      </c>
      <c r="U53" s="84">
        <v>0</v>
      </c>
      <c r="V53" s="83">
        <v>0</v>
      </c>
      <c r="W53" s="84">
        <v>0</v>
      </c>
      <c r="X53" s="84">
        <v>0</v>
      </c>
      <c r="Y53" s="84">
        <v>0</v>
      </c>
      <c r="Z53" s="84">
        <v>0</v>
      </c>
      <c r="AA53" s="84" t="s">
        <v>408</v>
      </c>
      <c r="AB53" s="84">
        <v>0.1</v>
      </c>
      <c r="AC53" s="85">
        <f t="shared" si="4"/>
        <v>22.564743589743593</v>
      </c>
      <c r="AD53" s="84" t="s">
        <v>29</v>
      </c>
      <c r="AE53" s="84" t="s">
        <v>409</v>
      </c>
    </row>
    <row r="54" spans="1:31" s="82" customFormat="1" ht="109.5" customHeight="1">
      <c r="A54" s="53">
        <v>51</v>
      </c>
      <c r="B54" s="79" t="s">
        <v>410</v>
      </c>
      <c r="C54" s="79" t="s">
        <v>411</v>
      </c>
      <c r="D54" s="80" t="s">
        <v>412</v>
      </c>
      <c r="E54" s="80" t="s">
        <v>126</v>
      </c>
      <c r="F54" s="80">
        <v>750</v>
      </c>
      <c r="G54" s="80">
        <v>477</v>
      </c>
      <c r="H54" s="80" t="s">
        <v>413</v>
      </c>
      <c r="I54" s="80">
        <f t="shared" si="5"/>
        <v>6.36</v>
      </c>
      <c r="J54" s="80">
        <v>1100</v>
      </c>
      <c r="K54" s="80">
        <v>450</v>
      </c>
      <c r="L54" s="80" t="s">
        <v>204</v>
      </c>
      <c r="M54" s="80">
        <f t="shared" si="6"/>
        <v>6.1363636363636367</v>
      </c>
      <c r="N54" s="80">
        <v>1800</v>
      </c>
      <c r="O54" s="80">
        <v>1007</v>
      </c>
      <c r="P54" s="80" t="s">
        <v>319</v>
      </c>
      <c r="Q54" s="80">
        <f t="shared" si="8"/>
        <v>8.3916666666666675</v>
      </c>
      <c r="R54" s="80" t="s">
        <v>414</v>
      </c>
      <c r="S54" s="80">
        <v>1000</v>
      </c>
      <c r="T54" s="80">
        <v>612</v>
      </c>
      <c r="U54" s="80" t="s">
        <v>415</v>
      </c>
      <c r="V54" s="79">
        <f t="shared" si="0"/>
        <v>18.36</v>
      </c>
      <c r="W54" s="80">
        <v>0</v>
      </c>
      <c r="X54" s="80">
        <v>0</v>
      </c>
      <c r="Y54" s="80">
        <v>0</v>
      </c>
      <c r="Z54" s="80">
        <v>0</v>
      </c>
      <c r="AA54" s="80" t="s">
        <v>416</v>
      </c>
      <c r="AB54" s="80">
        <v>5.57</v>
      </c>
      <c r="AC54" s="81">
        <f t="shared" si="4"/>
        <v>44.818030303030305</v>
      </c>
      <c r="AD54" s="80" t="s">
        <v>29</v>
      </c>
      <c r="AE54" s="80" t="s">
        <v>570</v>
      </c>
    </row>
    <row r="55" spans="1:31" s="82" customFormat="1" ht="109.5" customHeight="1">
      <c r="A55" s="53">
        <v>52</v>
      </c>
      <c r="B55" s="79" t="s">
        <v>417</v>
      </c>
      <c r="C55" s="79" t="s">
        <v>418</v>
      </c>
      <c r="D55" s="80" t="s">
        <v>419</v>
      </c>
      <c r="E55" s="80" t="s">
        <v>126</v>
      </c>
      <c r="F55" s="80">
        <v>750</v>
      </c>
      <c r="G55" s="80">
        <v>430</v>
      </c>
      <c r="H55" s="80" t="s">
        <v>420</v>
      </c>
      <c r="I55" s="80">
        <f t="shared" si="5"/>
        <v>5.7333333333333334</v>
      </c>
      <c r="J55" s="80">
        <v>900</v>
      </c>
      <c r="K55" s="80">
        <v>549</v>
      </c>
      <c r="L55" s="80" t="s">
        <v>421</v>
      </c>
      <c r="M55" s="80">
        <f t="shared" si="6"/>
        <v>9.15</v>
      </c>
      <c r="N55" s="80">
        <v>2800</v>
      </c>
      <c r="O55" s="80">
        <v>1526</v>
      </c>
      <c r="P55" s="80" t="s">
        <v>422</v>
      </c>
      <c r="Q55" s="80">
        <f t="shared" si="8"/>
        <v>8.1750000000000007</v>
      </c>
      <c r="R55" s="80" t="s">
        <v>423</v>
      </c>
      <c r="S55" s="80">
        <v>1200</v>
      </c>
      <c r="T55" s="80">
        <v>711</v>
      </c>
      <c r="U55" s="80" t="s">
        <v>424</v>
      </c>
      <c r="V55" s="79">
        <f t="shared" si="0"/>
        <v>17.774999999999999</v>
      </c>
      <c r="W55" s="80">
        <v>0</v>
      </c>
      <c r="X55" s="80">
        <v>0</v>
      </c>
      <c r="Y55" s="80">
        <v>0</v>
      </c>
      <c r="Z55" s="80">
        <v>0</v>
      </c>
      <c r="AA55" s="80" t="s">
        <v>425</v>
      </c>
      <c r="AB55" s="80">
        <v>10</v>
      </c>
      <c r="AC55" s="81">
        <f t="shared" si="4"/>
        <v>50.833333333333336</v>
      </c>
      <c r="AD55" s="80" t="s">
        <v>29</v>
      </c>
      <c r="AE55" s="80" t="s">
        <v>570</v>
      </c>
    </row>
    <row r="56" spans="1:31" s="24" customFormat="1" ht="109.5" customHeight="1">
      <c r="A56" s="29">
        <v>53</v>
      </c>
      <c r="B56" s="21" t="s">
        <v>426</v>
      </c>
      <c r="C56" s="21" t="s">
        <v>427</v>
      </c>
      <c r="D56" s="22" t="s">
        <v>428</v>
      </c>
      <c r="E56" s="22" t="s">
        <v>135</v>
      </c>
      <c r="F56" s="22">
        <v>600</v>
      </c>
      <c r="G56" s="22">
        <v>277</v>
      </c>
      <c r="H56" s="22" t="s">
        <v>429</v>
      </c>
      <c r="I56" s="22">
        <f t="shared" si="5"/>
        <v>4.6166666666666663</v>
      </c>
      <c r="J56" s="22">
        <v>600</v>
      </c>
      <c r="K56" s="22">
        <v>340</v>
      </c>
      <c r="L56" s="22" t="s">
        <v>430</v>
      </c>
      <c r="M56" s="22">
        <f t="shared" si="6"/>
        <v>8.5</v>
      </c>
      <c r="N56" s="22">
        <v>1800</v>
      </c>
      <c r="O56" s="22">
        <v>953</v>
      </c>
      <c r="P56" s="22" t="s">
        <v>431</v>
      </c>
      <c r="Q56" s="22">
        <f t="shared" si="8"/>
        <v>7.9416666666666664</v>
      </c>
      <c r="R56" s="22" t="s">
        <v>39</v>
      </c>
      <c r="S56" s="22">
        <v>100</v>
      </c>
      <c r="T56" s="22">
        <v>65.75</v>
      </c>
      <c r="U56" s="22" t="s">
        <v>571</v>
      </c>
      <c r="V56" s="21">
        <f t="shared" si="0"/>
        <v>19.725000000000001</v>
      </c>
      <c r="W56" s="22">
        <v>0</v>
      </c>
      <c r="X56" s="22">
        <v>0</v>
      </c>
      <c r="Y56" s="22">
        <v>0</v>
      </c>
      <c r="Z56" s="22">
        <v>0</v>
      </c>
      <c r="AA56" s="22" t="s">
        <v>432</v>
      </c>
      <c r="AB56" s="22">
        <v>9.58</v>
      </c>
      <c r="AC56" s="23">
        <f t="shared" si="4"/>
        <v>50.363333333333337</v>
      </c>
      <c r="AD56" s="22" t="s">
        <v>51</v>
      </c>
    </row>
    <row r="57" spans="1:31" s="82" customFormat="1" ht="109.5" customHeight="1">
      <c r="A57" s="53">
        <v>54</v>
      </c>
      <c r="B57" s="79" t="s">
        <v>433</v>
      </c>
      <c r="C57" s="79" t="s">
        <v>434</v>
      </c>
      <c r="D57" s="80" t="s">
        <v>435</v>
      </c>
      <c r="E57" s="80" t="s">
        <v>166</v>
      </c>
      <c r="F57" s="80">
        <v>600</v>
      </c>
      <c r="G57" s="80">
        <v>500</v>
      </c>
      <c r="H57" s="80" t="s">
        <v>436</v>
      </c>
      <c r="I57" s="80">
        <f t="shared" si="5"/>
        <v>8.3333333333333339</v>
      </c>
      <c r="J57" s="80">
        <v>600</v>
      </c>
      <c r="K57" s="80">
        <v>388</v>
      </c>
      <c r="L57" s="80" t="s">
        <v>437</v>
      </c>
      <c r="M57" s="80">
        <f t="shared" si="6"/>
        <v>9.6999999999999993</v>
      </c>
      <c r="N57" s="80">
        <v>2600</v>
      </c>
      <c r="O57" s="80">
        <v>2026</v>
      </c>
      <c r="P57" s="80" t="s">
        <v>438</v>
      </c>
      <c r="Q57" s="80">
        <f t="shared" si="8"/>
        <v>11.688461538461539</v>
      </c>
      <c r="R57" s="80" t="s">
        <v>439</v>
      </c>
      <c r="S57" s="80">
        <v>100</v>
      </c>
      <c r="T57" s="80">
        <v>74.8</v>
      </c>
      <c r="U57" s="80" t="s">
        <v>440</v>
      </c>
      <c r="V57" s="79">
        <f t="shared" si="0"/>
        <v>22.44</v>
      </c>
      <c r="W57" s="80">
        <v>0</v>
      </c>
      <c r="X57" s="80">
        <v>0</v>
      </c>
      <c r="Y57" s="80">
        <v>0</v>
      </c>
      <c r="Z57" s="80">
        <v>0</v>
      </c>
      <c r="AA57" s="80">
        <v>0</v>
      </c>
      <c r="AB57" s="80">
        <v>0</v>
      </c>
      <c r="AC57" s="81">
        <f t="shared" si="4"/>
        <v>52.161794871794868</v>
      </c>
      <c r="AD57" s="80" t="s">
        <v>51</v>
      </c>
      <c r="AE57" s="80" t="s">
        <v>583</v>
      </c>
    </row>
    <row r="58" spans="1:31" s="82" customFormat="1" ht="109.5" customHeight="1">
      <c r="A58" s="53">
        <v>55</v>
      </c>
      <c r="B58" s="79" t="s">
        <v>441</v>
      </c>
      <c r="C58" s="79" t="s">
        <v>442</v>
      </c>
      <c r="D58" s="80" t="s">
        <v>443</v>
      </c>
      <c r="E58" s="80" t="s">
        <v>35</v>
      </c>
      <c r="F58" s="80">
        <v>600</v>
      </c>
      <c r="G58" s="80">
        <v>451</v>
      </c>
      <c r="H58" s="80" t="s">
        <v>143</v>
      </c>
      <c r="I58" s="80">
        <f t="shared" si="5"/>
        <v>7.5166666666666666</v>
      </c>
      <c r="J58" s="80">
        <v>600</v>
      </c>
      <c r="K58" s="80">
        <v>391</v>
      </c>
      <c r="L58" s="80" t="s">
        <v>47</v>
      </c>
      <c r="M58" s="80">
        <f t="shared" si="6"/>
        <v>9.7750000000000004</v>
      </c>
      <c r="N58" s="80">
        <v>1800</v>
      </c>
      <c r="O58" s="80">
        <v>1281</v>
      </c>
      <c r="P58" s="80" t="s">
        <v>379</v>
      </c>
      <c r="Q58" s="80">
        <f t="shared" si="8"/>
        <v>10.675000000000001</v>
      </c>
      <c r="R58" s="80" t="s">
        <v>444</v>
      </c>
      <c r="S58" s="80">
        <v>1200</v>
      </c>
      <c r="T58" s="80">
        <v>1005</v>
      </c>
      <c r="U58" s="80" t="s">
        <v>445</v>
      </c>
      <c r="V58" s="79">
        <f t="shared" si="0"/>
        <v>25.125</v>
      </c>
      <c r="W58" s="80">
        <v>0</v>
      </c>
      <c r="X58" s="80">
        <v>0</v>
      </c>
      <c r="Y58" s="80">
        <v>0</v>
      </c>
      <c r="Z58" s="80">
        <v>0</v>
      </c>
      <c r="AA58" s="80" t="s">
        <v>446</v>
      </c>
      <c r="AB58" s="80">
        <v>3</v>
      </c>
      <c r="AC58" s="81">
        <f t="shared" si="4"/>
        <v>56.091666666666669</v>
      </c>
      <c r="AD58" s="80" t="s">
        <v>29</v>
      </c>
      <c r="AE58" s="80" t="s">
        <v>400</v>
      </c>
    </row>
    <row r="59" spans="1:31" s="86" customFormat="1" ht="109.5" customHeight="1">
      <c r="A59" s="62">
        <v>56</v>
      </c>
      <c r="B59" s="83" t="s">
        <v>447</v>
      </c>
      <c r="C59" s="83" t="s">
        <v>448</v>
      </c>
      <c r="D59" s="84" t="s">
        <v>449</v>
      </c>
      <c r="E59" s="84" t="s">
        <v>404</v>
      </c>
      <c r="F59" s="84">
        <v>600</v>
      </c>
      <c r="G59" s="84">
        <v>426</v>
      </c>
      <c r="H59" s="84" t="s">
        <v>450</v>
      </c>
      <c r="I59" s="84">
        <f t="shared" si="5"/>
        <v>7.1</v>
      </c>
      <c r="J59" s="84">
        <v>600</v>
      </c>
      <c r="K59" s="84">
        <v>448</v>
      </c>
      <c r="L59" s="84" t="s">
        <v>451</v>
      </c>
      <c r="M59" s="84">
        <f t="shared" si="6"/>
        <v>11.2</v>
      </c>
      <c r="N59" s="84">
        <v>100</v>
      </c>
      <c r="O59" s="84">
        <v>81.2</v>
      </c>
      <c r="P59" s="84" t="s">
        <v>452</v>
      </c>
      <c r="Q59" s="84">
        <f t="shared" si="8"/>
        <v>12.18</v>
      </c>
      <c r="R59" s="84" t="s">
        <v>189</v>
      </c>
      <c r="S59" s="84">
        <v>0</v>
      </c>
      <c r="T59" s="84">
        <v>0</v>
      </c>
      <c r="U59" s="84">
        <v>0</v>
      </c>
      <c r="V59" s="83">
        <v>0</v>
      </c>
      <c r="W59" s="84">
        <v>0</v>
      </c>
      <c r="X59" s="84">
        <v>0</v>
      </c>
      <c r="Y59" s="84">
        <v>0</v>
      </c>
      <c r="Z59" s="84">
        <v>0</v>
      </c>
      <c r="AA59" s="84" t="s">
        <v>291</v>
      </c>
      <c r="AB59" s="84">
        <v>0.08</v>
      </c>
      <c r="AC59" s="85">
        <f t="shared" si="4"/>
        <v>30.559999999999995</v>
      </c>
      <c r="AD59" s="84" t="s">
        <v>131</v>
      </c>
      <c r="AE59" s="84" t="s">
        <v>572</v>
      </c>
    </row>
    <row r="60" spans="1:31" s="86" customFormat="1" ht="109.5" customHeight="1">
      <c r="A60" s="62">
        <v>57</v>
      </c>
      <c r="B60" s="83" t="s">
        <v>453</v>
      </c>
      <c r="C60" s="83" t="s">
        <v>454</v>
      </c>
      <c r="D60" s="84" t="s">
        <v>455</v>
      </c>
      <c r="E60" s="84" t="s">
        <v>404</v>
      </c>
      <c r="F60" s="84">
        <v>600</v>
      </c>
      <c r="G60" s="84">
        <v>469</v>
      </c>
      <c r="H60" s="84" t="s">
        <v>243</v>
      </c>
      <c r="I60" s="84">
        <f t="shared" si="5"/>
        <v>7.8166666666666664</v>
      </c>
      <c r="J60" s="84">
        <v>600</v>
      </c>
      <c r="K60" s="84">
        <v>396</v>
      </c>
      <c r="L60" s="84" t="s">
        <v>210</v>
      </c>
      <c r="M60" s="84">
        <f t="shared" si="6"/>
        <v>9.9</v>
      </c>
      <c r="N60" s="84">
        <v>100</v>
      </c>
      <c r="O60" s="84">
        <v>71.099999999999994</v>
      </c>
      <c r="P60" s="84" t="s">
        <v>450</v>
      </c>
      <c r="Q60" s="84">
        <f t="shared" si="8"/>
        <v>10.664999999999999</v>
      </c>
      <c r="R60" s="84" t="s">
        <v>189</v>
      </c>
      <c r="S60" s="84">
        <v>0</v>
      </c>
      <c r="T60" s="84">
        <v>0</v>
      </c>
      <c r="U60" s="84">
        <v>0</v>
      </c>
      <c r="V60" s="83">
        <v>0</v>
      </c>
      <c r="W60" s="84">
        <v>0</v>
      </c>
      <c r="X60" s="84">
        <v>0</v>
      </c>
      <c r="Y60" s="84">
        <v>0</v>
      </c>
      <c r="Z60" s="84">
        <v>0</v>
      </c>
      <c r="AA60" s="84" t="s">
        <v>291</v>
      </c>
      <c r="AB60" s="84">
        <v>0.08</v>
      </c>
      <c r="AC60" s="85">
        <f t="shared" si="4"/>
        <v>28.461666666666666</v>
      </c>
      <c r="AD60" s="84" t="s">
        <v>131</v>
      </c>
      <c r="AE60" s="84" t="s">
        <v>572</v>
      </c>
    </row>
    <row r="61" spans="1:31" s="86" customFormat="1" ht="109.5" customHeight="1">
      <c r="A61" s="62">
        <v>58</v>
      </c>
      <c r="B61" s="83" t="s">
        <v>456</v>
      </c>
      <c r="C61" s="83" t="s">
        <v>457</v>
      </c>
      <c r="D61" s="84" t="s">
        <v>458</v>
      </c>
      <c r="E61" s="84" t="s">
        <v>112</v>
      </c>
      <c r="F61" s="84">
        <v>750</v>
      </c>
      <c r="G61" s="84">
        <v>487</v>
      </c>
      <c r="H61" s="84" t="s">
        <v>459</v>
      </c>
      <c r="I61" s="84">
        <f t="shared" si="5"/>
        <v>6.4933333333333332</v>
      </c>
      <c r="J61" s="84">
        <v>600</v>
      </c>
      <c r="K61" s="84">
        <v>353</v>
      </c>
      <c r="L61" s="84" t="s">
        <v>460</v>
      </c>
      <c r="M61" s="84">
        <f t="shared" si="6"/>
        <v>8.8249999999999993</v>
      </c>
      <c r="N61" s="84">
        <v>1800</v>
      </c>
      <c r="O61" s="84">
        <v>1096</v>
      </c>
      <c r="P61" s="84" t="s">
        <v>326</v>
      </c>
      <c r="Q61" s="84">
        <f t="shared" si="8"/>
        <v>9.1333333333333329</v>
      </c>
      <c r="R61" s="84">
        <v>0</v>
      </c>
      <c r="S61" s="84">
        <v>0</v>
      </c>
      <c r="T61" s="84">
        <v>0</v>
      </c>
      <c r="U61" s="84">
        <v>0</v>
      </c>
      <c r="V61" s="83">
        <v>0</v>
      </c>
      <c r="W61" s="84">
        <v>0</v>
      </c>
      <c r="X61" s="84">
        <v>0</v>
      </c>
      <c r="Y61" s="84">
        <v>0</v>
      </c>
      <c r="Z61" s="84">
        <v>0</v>
      </c>
      <c r="AA61" s="84">
        <v>0</v>
      </c>
      <c r="AB61" s="84">
        <v>0</v>
      </c>
      <c r="AC61" s="85">
        <f t="shared" si="4"/>
        <v>24.451666666666664</v>
      </c>
      <c r="AD61" s="84" t="s">
        <v>131</v>
      </c>
      <c r="AE61" s="84" t="s">
        <v>584</v>
      </c>
    </row>
    <row r="62" spans="1:31" s="24" customFormat="1" ht="109.5" customHeight="1">
      <c r="A62" s="29">
        <v>59</v>
      </c>
      <c r="B62" s="21" t="s">
        <v>461</v>
      </c>
      <c r="C62" s="21" t="s">
        <v>462</v>
      </c>
      <c r="D62" s="22" t="s">
        <v>463</v>
      </c>
      <c r="E62" s="22" t="s">
        <v>46</v>
      </c>
      <c r="F62" s="22">
        <v>600</v>
      </c>
      <c r="G62" s="22">
        <v>444</v>
      </c>
      <c r="H62" s="22" t="s">
        <v>464</v>
      </c>
      <c r="I62" s="22">
        <f t="shared" si="5"/>
        <v>7.4</v>
      </c>
      <c r="J62" s="22">
        <v>600</v>
      </c>
      <c r="K62" s="22">
        <v>284</v>
      </c>
      <c r="L62" s="22" t="s">
        <v>465</v>
      </c>
      <c r="M62" s="22">
        <f t="shared" si="6"/>
        <v>7.1</v>
      </c>
      <c r="N62" s="22">
        <v>1800</v>
      </c>
      <c r="O62" s="22">
        <v>1104</v>
      </c>
      <c r="P62" s="22" t="s">
        <v>466</v>
      </c>
      <c r="Q62" s="22">
        <f t="shared" si="8"/>
        <v>9.1999999999999993</v>
      </c>
      <c r="R62" s="22" t="s">
        <v>39</v>
      </c>
      <c r="S62" s="22">
        <v>100</v>
      </c>
      <c r="T62" s="22">
        <v>73</v>
      </c>
      <c r="U62" s="22" t="s">
        <v>467</v>
      </c>
      <c r="V62" s="21">
        <f t="shared" ref="V62:V79" si="9">30*T62/S62</f>
        <v>21.9</v>
      </c>
      <c r="W62" s="22">
        <v>0</v>
      </c>
      <c r="X62" s="22">
        <v>0</v>
      </c>
      <c r="Y62" s="22">
        <v>0</v>
      </c>
      <c r="Z62" s="22">
        <v>0</v>
      </c>
      <c r="AA62" s="22" t="s">
        <v>468</v>
      </c>
      <c r="AB62" s="22">
        <v>10</v>
      </c>
      <c r="AC62" s="23">
        <f t="shared" si="4"/>
        <v>55.6</v>
      </c>
      <c r="AD62" s="22" t="s">
        <v>29</v>
      </c>
      <c r="AE62" s="22"/>
    </row>
    <row r="63" spans="1:31" s="24" customFormat="1" ht="109.5" customHeight="1">
      <c r="A63" s="29">
        <v>60</v>
      </c>
      <c r="B63" s="21" t="s">
        <v>469</v>
      </c>
      <c r="C63" s="21" t="s">
        <v>470</v>
      </c>
      <c r="D63" s="22" t="s">
        <v>471</v>
      </c>
      <c r="E63" s="22" t="s">
        <v>472</v>
      </c>
      <c r="F63" s="22">
        <v>600</v>
      </c>
      <c r="G63" s="22">
        <v>340</v>
      </c>
      <c r="H63" s="22" t="s">
        <v>473</v>
      </c>
      <c r="I63" s="22">
        <f t="shared" si="5"/>
        <v>5.666666666666667</v>
      </c>
      <c r="J63" s="22">
        <v>700</v>
      </c>
      <c r="K63" s="22">
        <v>321</v>
      </c>
      <c r="L63" s="22" t="s">
        <v>474</v>
      </c>
      <c r="M63" s="22">
        <f t="shared" si="6"/>
        <v>6.878571428571429</v>
      </c>
      <c r="N63" s="22">
        <v>1800</v>
      </c>
      <c r="O63" s="22">
        <v>945</v>
      </c>
      <c r="P63" s="22" t="s">
        <v>475</v>
      </c>
      <c r="Q63" s="22">
        <f t="shared" si="8"/>
        <v>7.875</v>
      </c>
      <c r="R63" s="22" t="s">
        <v>39</v>
      </c>
      <c r="S63" s="22">
        <v>2000</v>
      </c>
      <c r="T63" s="22">
        <v>1448</v>
      </c>
      <c r="U63" s="22" t="s">
        <v>476</v>
      </c>
      <c r="V63" s="21">
        <f t="shared" si="9"/>
        <v>21.72</v>
      </c>
      <c r="W63" s="22">
        <v>0</v>
      </c>
      <c r="X63" s="22">
        <v>1</v>
      </c>
      <c r="Y63" s="22">
        <v>0</v>
      </c>
      <c r="Z63" s="22">
        <v>0</v>
      </c>
      <c r="AA63" s="22" t="s">
        <v>477</v>
      </c>
      <c r="AB63" s="22">
        <v>1.25</v>
      </c>
      <c r="AC63" s="23">
        <f t="shared" ref="AC63:AC69" si="10">I63+M63+Q63+AB63+V63+Z63</f>
        <v>43.390238095238097</v>
      </c>
      <c r="AD63" s="22" t="s">
        <v>51</v>
      </c>
      <c r="AE63" s="22"/>
    </row>
    <row r="64" spans="1:31" s="86" customFormat="1" ht="109.5" customHeight="1">
      <c r="A64" s="62">
        <v>61</v>
      </c>
      <c r="B64" s="83" t="s">
        <v>478</v>
      </c>
      <c r="C64" s="83" t="s">
        <v>479</v>
      </c>
      <c r="D64" s="84" t="s">
        <v>480</v>
      </c>
      <c r="E64" s="84" t="s">
        <v>404</v>
      </c>
      <c r="F64" s="84">
        <v>600</v>
      </c>
      <c r="G64" s="84">
        <v>386</v>
      </c>
      <c r="H64" s="84" t="s">
        <v>481</v>
      </c>
      <c r="I64" s="84">
        <f t="shared" si="5"/>
        <v>6.4333333333333336</v>
      </c>
      <c r="J64" s="84">
        <v>600</v>
      </c>
      <c r="K64" s="84">
        <v>459</v>
      </c>
      <c r="L64" s="84" t="s">
        <v>482</v>
      </c>
      <c r="M64" s="84">
        <f t="shared" si="6"/>
        <v>11.475</v>
      </c>
      <c r="N64" s="84">
        <v>2600</v>
      </c>
      <c r="O64" s="84">
        <v>1939</v>
      </c>
      <c r="P64" s="84" t="s">
        <v>483</v>
      </c>
      <c r="Q64" s="84">
        <f t="shared" si="8"/>
        <v>11.186538461538461</v>
      </c>
      <c r="R64" s="84" t="s">
        <v>25</v>
      </c>
      <c r="S64" s="84">
        <v>1</v>
      </c>
      <c r="T64" s="84">
        <v>0</v>
      </c>
      <c r="U64" s="84">
        <v>0</v>
      </c>
      <c r="V64" s="83">
        <v>0</v>
      </c>
      <c r="W64" s="84">
        <v>0</v>
      </c>
      <c r="X64" s="84">
        <v>1</v>
      </c>
      <c r="Y64" s="84">
        <v>0</v>
      </c>
      <c r="Z64" s="84">
        <v>0</v>
      </c>
      <c r="AA64" s="84" t="s">
        <v>484</v>
      </c>
      <c r="AB64" s="84">
        <v>0.08</v>
      </c>
      <c r="AC64" s="85">
        <f t="shared" si="10"/>
        <v>29.174871794871791</v>
      </c>
      <c r="AD64" s="84" t="s">
        <v>51</v>
      </c>
      <c r="AE64" s="84" t="s">
        <v>573</v>
      </c>
    </row>
    <row r="65" spans="1:31" s="86" customFormat="1" ht="145.5" customHeight="1">
      <c r="A65" s="62">
        <v>62</v>
      </c>
      <c r="B65" s="83" t="s">
        <v>485</v>
      </c>
      <c r="C65" s="83" t="s">
        <v>486</v>
      </c>
      <c r="D65" s="84" t="s">
        <v>487</v>
      </c>
      <c r="E65" s="84" t="s">
        <v>404</v>
      </c>
      <c r="F65" s="84">
        <v>600</v>
      </c>
      <c r="G65" s="84">
        <v>450</v>
      </c>
      <c r="H65" s="84" t="s">
        <v>188</v>
      </c>
      <c r="I65" s="84">
        <f t="shared" si="5"/>
        <v>7.5</v>
      </c>
      <c r="J65" s="84">
        <v>600</v>
      </c>
      <c r="K65" s="84">
        <v>402</v>
      </c>
      <c r="L65" s="84" t="s">
        <v>488</v>
      </c>
      <c r="M65" s="84">
        <f t="shared" si="6"/>
        <v>10.050000000000001</v>
      </c>
      <c r="N65" s="84">
        <v>2600</v>
      </c>
      <c r="O65" s="84">
        <v>2140</v>
      </c>
      <c r="P65" s="84" t="s">
        <v>489</v>
      </c>
      <c r="Q65" s="84">
        <f t="shared" si="8"/>
        <v>12.346153846153847</v>
      </c>
      <c r="R65" s="84" t="s">
        <v>493</v>
      </c>
      <c r="S65" s="84">
        <v>1</v>
      </c>
      <c r="T65" s="84">
        <v>0</v>
      </c>
      <c r="U65" s="84">
        <v>0</v>
      </c>
      <c r="V65" s="83">
        <v>0</v>
      </c>
      <c r="W65" s="84">
        <v>0</v>
      </c>
      <c r="X65" s="84">
        <v>1</v>
      </c>
      <c r="Y65" s="84">
        <v>0</v>
      </c>
      <c r="Z65" s="84">
        <v>0</v>
      </c>
      <c r="AA65" s="84" t="s">
        <v>491</v>
      </c>
      <c r="AB65" s="84">
        <v>0.1</v>
      </c>
      <c r="AC65" s="85">
        <f t="shared" si="10"/>
        <v>29.996153846153849</v>
      </c>
      <c r="AD65" s="84" t="s">
        <v>492</v>
      </c>
      <c r="AE65" s="84" t="s">
        <v>574</v>
      </c>
    </row>
    <row r="66" spans="1:31" s="24" customFormat="1" ht="109.5" customHeight="1">
      <c r="A66" s="29">
        <v>63</v>
      </c>
      <c r="B66" s="21" t="s">
        <v>494</v>
      </c>
      <c r="C66" s="21" t="s">
        <v>495</v>
      </c>
      <c r="D66" s="22" t="s">
        <v>496</v>
      </c>
      <c r="E66" s="22" t="s">
        <v>35</v>
      </c>
      <c r="F66" s="22">
        <v>600</v>
      </c>
      <c r="G66" s="22">
        <v>260</v>
      </c>
      <c r="H66" s="22" t="s">
        <v>497</v>
      </c>
      <c r="I66" s="22">
        <f t="shared" si="5"/>
        <v>4.333333333333333</v>
      </c>
      <c r="J66" s="22">
        <v>600</v>
      </c>
      <c r="K66" s="22">
        <v>227</v>
      </c>
      <c r="L66" s="22" t="s">
        <v>498</v>
      </c>
      <c r="M66" s="22">
        <f t="shared" si="6"/>
        <v>5.6749999999999998</v>
      </c>
      <c r="N66" s="22">
        <v>1400</v>
      </c>
      <c r="O66" s="22">
        <v>635</v>
      </c>
      <c r="P66" s="22" t="s">
        <v>499</v>
      </c>
      <c r="Q66" s="22">
        <f t="shared" si="8"/>
        <v>6.8035714285714288</v>
      </c>
      <c r="R66" s="22" t="s">
        <v>39</v>
      </c>
      <c r="S66" s="22">
        <v>2000</v>
      </c>
      <c r="T66" s="22">
        <v>1178</v>
      </c>
      <c r="U66" s="22" t="s">
        <v>500</v>
      </c>
      <c r="V66" s="21">
        <f t="shared" si="9"/>
        <v>17.670000000000002</v>
      </c>
      <c r="W66" s="22">
        <v>0</v>
      </c>
      <c r="X66" s="22">
        <v>1</v>
      </c>
      <c r="Y66" s="22">
        <v>0</v>
      </c>
      <c r="Z66" s="22">
        <v>0</v>
      </c>
      <c r="AA66" s="22">
        <v>0</v>
      </c>
      <c r="AB66" s="22">
        <v>0</v>
      </c>
      <c r="AC66" s="23">
        <f t="shared" si="10"/>
        <v>34.481904761904765</v>
      </c>
      <c r="AD66" s="22" t="s">
        <v>501</v>
      </c>
      <c r="AE66" s="22"/>
    </row>
    <row r="67" spans="1:31" s="24" customFormat="1" ht="109.5" customHeight="1">
      <c r="A67" s="29">
        <v>64</v>
      </c>
      <c r="B67" s="21" t="s">
        <v>502</v>
      </c>
      <c r="C67" s="21" t="s">
        <v>503</v>
      </c>
      <c r="D67" s="22" t="s">
        <v>504</v>
      </c>
      <c r="E67" s="22" t="s">
        <v>505</v>
      </c>
      <c r="F67" s="22">
        <v>750</v>
      </c>
      <c r="G67" s="22">
        <v>369</v>
      </c>
      <c r="H67" s="22" t="s">
        <v>506</v>
      </c>
      <c r="I67" s="22">
        <f t="shared" si="5"/>
        <v>4.92</v>
      </c>
      <c r="J67" s="22">
        <v>600</v>
      </c>
      <c r="K67" s="22">
        <v>243</v>
      </c>
      <c r="L67" s="22" t="s">
        <v>507</v>
      </c>
      <c r="M67" s="22">
        <f t="shared" si="6"/>
        <v>6.0750000000000002</v>
      </c>
      <c r="N67" s="22">
        <v>2600</v>
      </c>
      <c r="O67" s="22">
        <v>1559</v>
      </c>
      <c r="P67" s="22" t="s">
        <v>508</v>
      </c>
      <c r="Q67" s="22">
        <f t="shared" si="8"/>
        <v>8.9942307692307697</v>
      </c>
      <c r="R67" s="22" t="s">
        <v>25</v>
      </c>
      <c r="S67" s="22">
        <v>100</v>
      </c>
      <c r="T67" s="22">
        <v>64</v>
      </c>
      <c r="U67" s="22" t="s">
        <v>265</v>
      </c>
      <c r="V67" s="21">
        <f t="shared" si="9"/>
        <v>19.2</v>
      </c>
      <c r="W67" s="22">
        <v>0</v>
      </c>
      <c r="X67" s="22">
        <v>1</v>
      </c>
      <c r="Y67" s="22">
        <v>0</v>
      </c>
      <c r="Z67" s="22">
        <v>0</v>
      </c>
      <c r="AA67" s="22" t="s">
        <v>509</v>
      </c>
      <c r="AB67" s="22">
        <v>1.99</v>
      </c>
      <c r="AC67" s="23">
        <f t="shared" si="10"/>
        <v>41.17923076923077</v>
      </c>
      <c r="AD67" s="22" t="s">
        <v>501</v>
      </c>
      <c r="AE67" s="22"/>
    </row>
    <row r="68" spans="1:31" s="24" customFormat="1" ht="168">
      <c r="A68" s="29">
        <v>65</v>
      </c>
      <c r="B68" s="21" t="s">
        <v>510</v>
      </c>
      <c r="C68" s="21" t="s">
        <v>511</v>
      </c>
      <c r="D68" s="22" t="s">
        <v>512</v>
      </c>
      <c r="E68" s="22" t="s">
        <v>35</v>
      </c>
      <c r="F68" s="22">
        <v>600</v>
      </c>
      <c r="G68" s="22">
        <v>310</v>
      </c>
      <c r="H68" s="22" t="s">
        <v>513</v>
      </c>
      <c r="I68" s="22">
        <f t="shared" si="5"/>
        <v>5.166666666666667</v>
      </c>
      <c r="J68" s="22">
        <v>600</v>
      </c>
      <c r="K68" s="22">
        <v>334</v>
      </c>
      <c r="L68" s="22" t="s">
        <v>73</v>
      </c>
      <c r="M68" s="22">
        <f t="shared" si="6"/>
        <v>8.35</v>
      </c>
      <c r="N68" s="22">
        <v>1800</v>
      </c>
      <c r="O68" s="22">
        <v>912</v>
      </c>
      <c r="P68" s="22" t="s">
        <v>395</v>
      </c>
      <c r="Q68" s="22">
        <f t="shared" si="8"/>
        <v>7.6</v>
      </c>
      <c r="R68" s="22" t="s">
        <v>490</v>
      </c>
      <c r="S68" s="22">
        <v>1000</v>
      </c>
      <c r="T68" s="22">
        <v>726</v>
      </c>
      <c r="U68" s="22" t="s">
        <v>320</v>
      </c>
      <c r="V68" s="21">
        <f t="shared" si="9"/>
        <v>21.78</v>
      </c>
      <c r="W68" s="22">
        <v>0</v>
      </c>
      <c r="X68" s="22">
        <v>1</v>
      </c>
      <c r="Y68" s="22">
        <v>0</v>
      </c>
      <c r="Z68" s="22">
        <v>0</v>
      </c>
      <c r="AA68" s="22" t="s">
        <v>514</v>
      </c>
      <c r="AB68" s="22">
        <v>4.99</v>
      </c>
      <c r="AC68" s="23">
        <f t="shared" si="10"/>
        <v>47.88666666666667</v>
      </c>
      <c r="AD68" s="22" t="s">
        <v>501</v>
      </c>
      <c r="AE68" s="22"/>
    </row>
    <row r="69" spans="1:31" s="82" customFormat="1" ht="126">
      <c r="A69" s="53">
        <v>66</v>
      </c>
      <c r="B69" s="79" t="s">
        <v>515</v>
      </c>
      <c r="C69" s="79" t="s">
        <v>516</v>
      </c>
      <c r="D69" s="80" t="s">
        <v>517</v>
      </c>
      <c r="E69" s="80" t="s">
        <v>264</v>
      </c>
      <c r="F69" s="80">
        <v>500</v>
      </c>
      <c r="G69" s="80">
        <v>347</v>
      </c>
      <c r="H69" s="80" t="s">
        <v>518</v>
      </c>
      <c r="I69" s="80">
        <f t="shared" si="5"/>
        <v>6.94</v>
      </c>
      <c r="J69" s="80">
        <v>500</v>
      </c>
      <c r="K69" s="80">
        <v>370</v>
      </c>
      <c r="L69" s="80" t="s">
        <v>464</v>
      </c>
      <c r="M69" s="80">
        <f t="shared" si="6"/>
        <v>11.1</v>
      </c>
      <c r="N69" s="80">
        <v>100</v>
      </c>
      <c r="O69" s="80">
        <v>70.7</v>
      </c>
      <c r="P69" s="80" t="s">
        <v>519</v>
      </c>
      <c r="Q69" s="80">
        <f t="shared" si="8"/>
        <v>10.605</v>
      </c>
      <c r="R69" s="80" t="s">
        <v>520</v>
      </c>
      <c r="S69" s="80">
        <v>100</v>
      </c>
      <c r="T69" s="80">
        <v>84.9</v>
      </c>
      <c r="U69" s="80" t="s">
        <v>522</v>
      </c>
      <c r="V69" s="79">
        <f t="shared" si="9"/>
        <v>25.47</v>
      </c>
      <c r="W69" s="80">
        <v>0</v>
      </c>
      <c r="X69" s="80">
        <v>1</v>
      </c>
      <c r="Y69" s="80">
        <v>0</v>
      </c>
      <c r="Z69" s="80">
        <v>0</v>
      </c>
      <c r="AA69" s="80" t="s">
        <v>521</v>
      </c>
      <c r="AB69" s="80">
        <v>2.84</v>
      </c>
      <c r="AC69" s="81">
        <f t="shared" si="10"/>
        <v>56.954999999999998</v>
      </c>
      <c r="AD69" s="80" t="s">
        <v>492</v>
      </c>
      <c r="AE69" s="80" t="s">
        <v>585</v>
      </c>
    </row>
    <row r="70" spans="1:31" ht="58.5">
      <c r="A70" s="29">
        <v>67</v>
      </c>
      <c r="B70" s="2" t="s">
        <v>523</v>
      </c>
      <c r="C70" s="2" t="s">
        <v>524</v>
      </c>
      <c r="D70" s="2" t="s">
        <v>525</v>
      </c>
      <c r="E70" s="2">
        <v>27</v>
      </c>
      <c r="F70" s="3">
        <v>600</v>
      </c>
      <c r="G70" s="3">
        <v>350</v>
      </c>
      <c r="H70" s="4">
        <v>58.33</v>
      </c>
      <c r="I70" s="3">
        <f>10*G70/F70</f>
        <v>5.833333333333333</v>
      </c>
      <c r="J70" s="3">
        <v>650</v>
      </c>
      <c r="K70" s="3">
        <v>478</v>
      </c>
      <c r="L70" s="4">
        <v>73.53</v>
      </c>
      <c r="M70" s="3">
        <f>15*K70/J70</f>
        <v>11.030769230769231</v>
      </c>
      <c r="N70" s="3">
        <v>1800</v>
      </c>
      <c r="O70" s="3">
        <v>1119</v>
      </c>
      <c r="P70" s="4">
        <v>62.16</v>
      </c>
      <c r="Q70" s="3">
        <f>25*O70/N70</f>
        <v>15.541666666666666</v>
      </c>
      <c r="R70" s="5" t="s">
        <v>189</v>
      </c>
      <c r="S70" s="5">
        <v>1300</v>
      </c>
      <c r="T70" s="5">
        <v>799</v>
      </c>
      <c r="U70" s="5">
        <v>61.46</v>
      </c>
      <c r="V70" s="3">
        <f t="shared" si="9"/>
        <v>18.438461538461539</v>
      </c>
      <c r="W70" s="5"/>
      <c r="X70" s="5">
        <v>1</v>
      </c>
      <c r="Y70" s="5"/>
      <c r="Z70" s="5">
        <f>10*Y70/X70</f>
        <v>0</v>
      </c>
      <c r="AA70" s="5"/>
      <c r="AB70" s="5">
        <v>0</v>
      </c>
      <c r="AC70" s="6">
        <f>I70+M70+Q70+AB70+V70+Z70</f>
        <v>50.844230769230769</v>
      </c>
      <c r="AD70" s="19" t="s">
        <v>501</v>
      </c>
      <c r="AE70" s="7"/>
    </row>
    <row r="71" spans="1:31" ht="58.5">
      <c r="A71" s="29">
        <v>68</v>
      </c>
      <c r="B71" s="2" t="s">
        <v>526</v>
      </c>
      <c r="C71" s="2" t="s">
        <v>527</v>
      </c>
      <c r="D71" s="2" t="s">
        <v>528</v>
      </c>
      <c r="E71" s="2">
        <v>25</v>
      </c>
      <c r="F71" s="3">
        <v>600</v>
      </c>
      <c r="G71" s="3">
        <v>343</v>
      </c>
      <c r="H71" s="4">
        <v>57.16</v>
      </c>
      <c r="I71" s="3">
        <f t="shared" ref="I71:I79" si="11">10*G71/F71</f>
        <v>5.7166666666666668</v>
      </c>
      <c r="J71" s="3">
        <v>600</v>
      </c>
      <c r="K71" s="3">
        <v>370</v>
      </c>
      <c r="L71" s="4">
        <v>61.66</v>
      </c>
      <c r="M71" s="3">
        <f t="shared" ref="M71:M79" si="12">15*K71/J71</f>
        <v>9.25</v>
      </c>
      <c r="N71" s="3">
        <v>2400</v>
      </c>
      <c r="O71" s="3">
        <v>1473</v>
      </c>
      <c r="P71" s="4">
        <v>61.37</v>
      </c>
      <c r="Q71" s="3">
        <f t="shared" ref="Q71:Q79" si="13">25*O71/N71</f>
        <v>15.34375</v>
      </c>
      <c r="R71" s="5" t="s">
        <v>39</v>
      </c>
      <c r="S71" s="5">
        <v>2000</v>
      </c>
      <c r="T71" s="5">
        <v>1526</v>
      </c>
      <c r="U71" s="5">
        <v>76.3</v>
      </c>
      <c r="V71" s="3">
        <f t="shared" si="9"/>
        <v>22.89</v>
      </c>
      <c r="W71" s="5"/>
      <c r="X71" s="5">
        <v>1</v>
      </c>
      <c r="Y71" s="5"/>
      <c r="Z71" s="5">
        <f t="shared" ref="Z71:Z79" si="14">10*Y71/X71</f>
        <v>0</v>
      </c>
      <c r="AA71" s="5" t="s">
        <v>529</v>
      </c>
      <c r="AB71" s="5">
        <v>3.23</v>
      </c>
      <c r="AC71" s="6">
        <f t="shared" ref="AC71:AC79" si="15">I71+M71+Q71+AB71+V71+Z71</f>
        <v>56.430416666666666</v>
      </c>
      <c r="AD71" s="6" t="s">
        <v>501</v>
      </c>
      <c r="AE71" s="7"/>
    </row>
    <row r="72" spans="1:31" ht="78">
      <c r="A72" s="29">
        <v>69</v>
      </c>
      <c r="B72" s="2" t="s">
        <v>530</v>
      </c>
      <c r="C72" s="2" t="s">
        <v>531</v>
      </c>
      <c r="D72" s="2" t="s">
        <v>532</v>
      </c>
      <c r="E72" s="2">
        <v>26</v>
      </c>
      <c r="F72" s="3">
        <v>600</v>
      </c>
      <c r="G72" s="3">
        <v>426</v>
      </c>
      <c r="H72" s="4">
        <v>71</v>
      </c>
      <c r="I72" s="3">
        <f t="shared" si="11"/>
        <v>7.1</v>
      </c>
      <c r="J72" s="3">
        <v>600</v>
      </c>
      <c r="K72" s="3">
        <v>364</v>
      </c>
      <c r="L72" s="4">
        <v>60.66</v>
      </c>
      <c r="M72" s="3">
        <f t="shared" si="12"/>
        <v>9.1</v>
      </c>
      <c r="N72" s="3">
        <v>1800</v>
      </c>
      <c r="O72" s="3">
        <v>1116</v>
      </c>
      <c r="P72" s="4">
        <v>62</v>
      </c>
      <c r="Q72" s="3">
        <f t="shared" si="13"/>
        <v>15.5</v>
      </c>
      <c r="R72" s="5" t="s">
        <v>39</v>
      </c>
      <c r="S72" s="5">
        <v>2000</v>
      </c>
      <c r="T72" s="5">
        <v>1370</v>
      </c>
      <c r="U72" s="5">
        <v>68.5</v>
      </c>
      <c r="V72" s="3">
        <f t="shared" si="9"/>
        <v>20.55</v>
      </c>
      <c r="W72" s="5"/>
      <c r="X72" s="5">
        <v>1</v>
      </c>
      <c r="Y72" s="5"/>
      <c r="Z72" s="5">
        <f t="shared" si="14"/>
        <v>0</v>
      </c>
      <c r="AA72" s="5" t="s">
        <v>533</v>
      </c>
      <c r="AB72" s="5">
        <v>0.74</v>
      </c>
      <c r="AC72" s="6">
        <f t="shared" si="15"/>
        <v>52.989999999999995</v>
      </c>
      <c r="AD72" s="6" t="s">
        <v>501</v>
      </c>
      <c r="AE72" s="2"/>
    </row>
    <row r="73" spans="1:31" s="61" customFormat="1" ht="132.75" customHeight="1">
      <c r="A73" s="53">
        <v>70</v>
      </c>
      <c r="B73" s="55" t="s">
        <v>534</v>
      </c>
      <c r="C73" s="55" t="s">
        <v>535</v>
      </c>
      <c r="D73" s="55" t="s">
        <v>354</v>
      </c>
      <c r="E73" s="55">
        <v>42</v>
      </c>
      <c r="F73" s="56">
        <v>750</v>
      </c>
      <c r="G73" s="56">
        <v>514</v>
      </c>
      <c r="H73" s="57">
        <v>68.53</v>
      </c>
      <c r="I73" s="56">
        <f t="shared" si="11"/>
        <v>6.8533333333333335</v>
      </c>
      <c r="J73" s="56">
        <v>900</v>
      </c>
      <c r="K73" s="56">
        <v>358</v>
      </c>
      <c r="L73" s="57">
        <v>39.770000000000003</v>
      </c>
      <c r="M73" s="56">
        <f t="shared" si="12"/>
        <v>5.9666666666666668</v>
      </c>
      <c r="N73" s="56">
        <v>1400</v>
      </c>
      <c r="O73" s="56">
        <v>701</v>
      </c>
      <c r="P73" s="57">
        <v>50.07</v>
      </c>
      <c r="Q73" s="56">
        <f t="shared" si="13"/>
        <v>12.517857142857142</v>
      </c>
      <c r="R73" s="58" t="s">
        <v>536</v>
      </c>
      <c r="S73" s="58">
        <v>2100</v>
      </c>
      <c r="T73" s="58">
        <v>1183</v>
      </c>
      <c r="U73" s="58">
        <v>56.33</v>
      </c>
      <c r="V73" s="56">
        <f t="shared" si="9"/>
        <v>16.899999999999999</v>
      </c>
      <c r="W73" s="58"/>
      <c r="X73" s="58">
        <v>1</v>
      </c>
      <c r="Y73" s="58"/>
      <c r="Z73" s="58">
        <f t="shared" si="14"/>
        <v>0</v>
      </c>
      <c r="AA73" s="58"/>
      <c r="AB73" s="58"/>
      <c r="AC73" s="91">
        <f>I73+M73+Q73+AB73+V73+Z73</f>
        <v>42.237857142857138</v>
      </c>
      <c r="AD73" s="91" t="s">
        <v>501</v>
      </c>
      <c r="AE73" s="80" t="s">
        <v>586</v>
      </c>
    </row>
    <row r="74" spans="1:31" ht="78">
      <c r="A74" s="29">
        <v>71</v>
      </c>
      <c r="B74" s="2" t="s">
        <v>537</v>
      </c>
      <c r="C74" s="2" t="s">
        <v>538</v>
      </c>
      <c r="D74" s="2" t="s">
        <v>539</v>
      </c>
      <c r="E74" s="2">
        <v>25</v>
      </c>
      <c r="F74" s="3">
        <v>600</v>
      </c>
      <c r="G74" s="3">
        <v>301</v>
      </c>
      <c r="H74" s="4">
        <v>50.16</v>
      </c>
      <c r="I74" s="3">
        <f t="shared" si="11"/>
        <v>5.0166666666666666</v>
      </c>
      <c r="J74" s="3">
        <v>600</v>
      </c>
      <c r="K74" s="3">
        <v>293</v>
      </c>
      <c r="L74" s="4">
        <v>48.83</v>
      </c>
      <c r="M74" s="3">
        <f t="shared" si="12"/>
        <v>7.3250000000000002</v>
      </c>
      <c r="N74" s="3">
        <v>100</v>
      </c>
      <c r="O74" s="3">
        <v>58.38</v>
      </c>
      <c r="P74" s="4">
        <v>58.38</v>
      </c>
      <c r="Q74" s="3">
        <f t="shared" si="13"/>
        <v>14.595000000000001</v>
      </c>
      <c r="R74" s="5" t="s">
        <v>189</v>
      </c>
      <c r="S74" s="5">
        <v>100</v>
      </c>
      <c r="T74" s="5">
        <v>59.5</v>
      </c>
      <c r="U74" s="5">
        <v>59.5</v>
      </c>
      <c r="V74" s="3">
        <f t="shared" si="9"/>
        <v>17.850000000000001</v>
      </c>
      <c r="W74" s="5"/>
      <c r="X74" s="5">
        <v>1</v>
      </c>
      <c r="Y74" s="5"/>
      <c r="Z74" s="5">
        <f t="shared" si="14"/>
        <v>0</v>
      </c>
      <c r="AA74" s="5" t="s">
        <v>540</v>
      </c>
      <c r="AB74" s="5">
        <v>1.0900000000000001</v>
      </c>
      <c r="AC74" s="6">
        <f t="shared" si="15"/>
        <v>45.876666666666665</v>
      </c>
      <c r="AD74" s="6" t="s">
        <v>501</v>
      </c>
      <c r="AE74" s="2"/>
    </row>
    <row r="75" spans="1:31" ht="39">
      <c r="A75" s="29">
        <v>72</v>
      </c>
      <c r="B75" s="2" t="s">
        <v>541</v>
      </c>
      <c r="C75" s="2" t="s">
        <v>542</v>
      </c>
      <c r="D75" s="2" t="s">
        <v>543</v>
      </c>
      <c r="E75" s="2">
        <v>37</v>
      </c>
      <c r="F75" s="3">
        <v>750</v>
      </c>
      <c r="G75" s="3">
        <v>400</v>
      </c>
      <c r="H75" s="4"/>
      <c r="I75" s="3">
        <f t="shared" si="11"/>
        <v>5.333333333333333</v>
      </c>
      <c r="J75" s="3">
        <v>900</v>
      </c>
      <c r="K75" s="3">
        <v>524</v>
      </c>
      <c r="L75" s="4">
        <v>58.22</v>
      </c>
      <c r="M75" s="3">
        <f t="shared" si="12"/>
        <v>8.7333333333333325</v>
      </c>
      <c r="N75" s="3">
        <v>1800</v>
      </c>
      <c r="O75" s="3">
        <v>881</v>
      </c>
      <c r="P75" s="4">
        <v>48.94</v>
      </c>
      <c r="Q75" s="3">
        <f t="shared" si="13"/>
        <v>12.236111111111111</v>
      </c>
      <c r="R75" s="5" t="s">
        <v>39</v>
      </c>
      <c r="S75" s="5">
        <v>1200</v>
      </c>
      <c r="T75" s="5">
        <v>835</v>
      </c>
      <c r="U75" s="5">
        <v>69.58</v>
      </c>
      <c r="V75" s="3">
        <f t="shared" si="9"/>
        <v>20.875</v>
      </c>
      <c r="W75" s="5"/>
      <c r="X75" s="5">
        <v>1</v>
      </c>
      <c r="Y75" s="5"/>
      <c r="Z75" s="5">
        <f t="shared" si="14"/>
        <v>0</v>
      </c>
      <c r="AA75" s="5" t="s">
        <v>544</v>
      </c>
      <c r="AB75" s="5">
        <v>10</v>
      </c>
      <c r="AC75" s="6">
        <f t="shared" si="15"/>
        <v>57.177777777777777</v>
      </c>
      <c r="AD75" s="6" t="s">
        <v>501</v>
      </c>
      <c r="AE75" s="7"/>
    </row>
    <row r="76" spans="1:31" ht="78">
      <c r="A76" s="29">
        <v>73</v>
      </c>
      <c r="B76" s="2" t="s">
        <v>545</v>
      </c>
      <c r="C76" s="2" t="s">
        <v>546</v>
      </c>
      <c r="D76" s="1" t="s">
        <v>547</v>
      </c>
      <c r="E76" s="2">
        <v>28</v>
      </c>
      <c r="F76" s="3">
        <v>600</v>
      </c>
      <c r="G76" s="3">
        <v>323</v>
      </c>
      <c r="H76" s="4">
        <v>53.83</v>
      </c>
      <c r="I76" s="3">
        <f t="shared" si="11"/>
        <v>5.3833333333333337</v>
      </c>
      <c r="J76" s="3">
        <v>700</v>
      </c>
      <c r="K76" s="3">
        <v>330</v>
      </c>
      <c r="L76" s="4">
        <v>47.14</v>
      </c>
      <c r="M76" s="3">
        <f t="shared" si="12"/>
        <v>7.0714285714285712</v>
      </c>
      <c r="N76" s="3">
        <v>2400</v>
      </c>
      <c r="O76" s="3">
        <v>1108</v>
      </c>
      <c r="P76" s="4">
        <v>46.16</v>
      </c>
      <c r="Q76" s="3">
        <f t="shared" si="13"/>
        <v>11.541666666666666</v>
      </c>
      <c r="R76" s="5" t="s">
        <v>39</v>
      </c>
      <c r="S76" s="5">
        <v>1600</v>
      </c>
      <c r="T76" s="5">
        <v>1054</v>
      </c>
      <c r="U76" s="5">
        <v>65.87</v>
      </c>
      <c r="V76" s="3">
        <f t="shared" si="9"/>
        <v>19.762499999999999</v>
      </c>
      <c r="W76" s="5">
        <v>0</v>
      </c>
      <c r="X76" s="5">
        <v>1</v>
      </c>
      <c r="Y76" s="5">
        <v>0</v>
      </c>
      <c r="Z76" s="5">
        <f t="shared" si="14"/>
        <v>0</v>
      </c>
      <c r="AA76" s="5" t="s">
        <v>548</v>
      </c>
      <c r="AB76" s="5">
        <v>4.3</v>
      </c>
      <c r="AC76" s="6">
        <f t="shared" si="15"/>
        <v>48.058928571428574</v>
      </c>
      <c r="AD76" s="6" t="s">
        <v>501</v>
      </c>
      <c r="AE76" s="2"/>
    </row>
    <row r="77" spans="1:31" s="61" customFormat="1" ht="106.5" customHeight="1">
      <c r="A77" s="53">
        <v>74</v>
      </c>
      <c r="B77" s="55" t="s">
        <v>549</v>
      </c>
      <c r="C77" s="55" t="s">
        <v>550</v>
      </c>
      <c r="D77" s="55" t="s">
        <v>551</v>
      </c>
      <c r="E77" s="55">
        <v>28</v>
      </c>
      <c r="F77" s="56">
        <v>600</v>
      </c>
      <c r="G77" s="56">
        <v>443</v>
      </c>
      <c r="H77" s="57">
        <v>73.83</v>
      </c>
      <c r="I77" s="56">
        <f t="shared" si="11"/>
        <v>7.3833333333333337</v>
      </c>
      <c r="J77" s="56">
        <v>600</v>
      </c>
      <c r="K77" s="56">
        <v>352</v>
      </c>
      <c r="L77" s="57">
        <v>58.66</v>
      </c>
      <c r="M77" s="56">
        <f t="shared" si="12"/>
        <v>8.8000000000000007</v>
      </c>
      <c r="N77" s="56">
        <v>2000</v>
      </c>
      <c r="O77" s="56">
        <v>1059</v>
      </c>
      <c r="P77" s="57">
        <v>52.95</v>
      </c>
      <c r="Q77" s="56">
        <f t="shared" si="13"/>
        <v>13.237500000000001</v>
      </c>
      <c r="R77" s="58" t="s">
        <v>552</v>
      </c>
      <c r="S77" s="58">
        <v>1000</v>
      </c>
      <c r="T77" s="58">
        <v>775</v>
      </c>
      <c r="U77" s="58">
        <v>77.5</v>
      </c>
      <c r="V77" s="56">
        <f t="shared" si="9"/>
        <v>23.25</v>
      </c>
      <c r="W77" s="58">
        <v>0</v>
      </c>
      <c r="X77" s="58">
        <v>1</v>
      </c>
      <c r="Y77" s="58">
        <v>0</v>
      </c>
      <c r="Z77" s="58">
        <f t="shared" si="14"/>
        <v>0</v>
      </c>
      <c r="AA77" s="58" t="s">
        <v>553</v>
      </c>
      <c r="AB77" s="58">
        <v>5.03</v>
      </c>
      <c r="AC77" s="91">
        <f t="shared" si="15"/>
        <v>57.700833333333335</v>
      </c>
      <c r="AD77" s="91" t="s">
        <v>501</v>
      </c>
      <c r="AE77" s="80" t="s">
        <v>575</v>
      </c>
    </row>
    <row r="78" spans="1:31" ht="78">
      <c r="A78" s="29">
        <v>75</v>
      </c>
      <c r="B78" s="2" t="s">
        <v>554</v>
      </c>
      <c r="C78" s="2" t="s">
        <v>555</v>
      </c>
      <c r="D78" s="2" t="s">
        <v>556</v>
      </c>
      <c r="E78" s="2">
        <v>31</v>
      </c>
      <c r="F78" s="3">
        <v>800</v>
      </c>
      <c r="G78" s="3">
        <v>363</v>
      </c>
      <c r="H78" s="4">
        <v>45.37</v>
      </c>
      <c r="I78" s="3">
        <f t="shared" si="11"/>
        <v>4.5374999999999996</v>
      </c>
      <c r="J78" s="3">
        <v>600</v>
      </c>
      <c r="K78" s="3">
        <v>361</v>
      </c>
      <c r="L78" s="4">
        <v>60.16</v>
      </c>
      <c r="M78" s="3">
        <f t="shared" si="12"/>
        <v>9.0250000000000004</v>
      </c>
      <c r="N78" s="3">
        <v>1800</v>
      </c>
      <c r="O78" s="3">
        <v>970</v>
      </c>
      <c r="P78" s="4">
        <v>53.88</v>
      </c>
      <c r="Q78" s="3">
        <f t="shared" si="13"/>
        <v>13.472222222222221</v>
      </c>
      <c r="R78" s="5" t="s">
        <v>557</v>
      </c>
      <c r="S78" s="5">
        <v>1000</v>
      </c>
      <c r="T78" s="5">
        <v>600</v>
      </c>
      <c r="U78" s="5">
        <v>60</v>
      </c>
      <c r="V78" s="3">
        <f t="shared" si="9"/>
        <v>18</v>
      </c>
      <c r="W78" s="5">
        <v>0</v>
      </c>
      <c r="X78" s="5">
        <v>1</v>
      </c>
      <c r="Y78" s="5">
        <v>0</v>
      </c>
      <c r="Z78" s="5">
        <f t="shared" si="14"/>
        <v>0</v>
      </c>
      <c r="AA78" s="5" t="s">
        <v>558</v>
      </c>
      <c r="AB78" s="5">
        <v>3</v>
      </c>
      <c r="AC78" s="6">
        <f t="shared" si="15"/>
        <v>48.034722222222221</v>
      </c>
      <c r="AD78" s="6" t="s">
        <v>501</v>
      </c>
      <c r="AE78" s="2"/>
    </row>
    <row r="79" spans="1:31" s="97" customFormat="1" ht="121.5" customHeight="1">
      <c r="A79" s="62">
        <v>76</v>
      </c>
      <c r="B79" s="92" t="s">
        <v>559</v>
      </c>
      <c r="C79" s="92" t="s">
        <v>560</v>
      </c>
      <c r="D79" s="92" t="s">
        <v>561</v>
      </c>
      <c r="E79" s="92">
        <v>22</v>
      </c>
      <c r="F79" s="93">
        <v>600</v>
      </c>
      <c r="G79" s="93">
        <v>441</v>
      </c>
      <c r="H79" s="94">
        <v>73.5</v>
      </c>
      <c r="I79" s="93">
        <f t="shared" si="11"/>
        <v>7.35</v>
      </c>
      <c r="J79" s="93">
        <v>600</v>
      </c>
      <c r="K79" s="93">
        <v>407</v>
      </c>
      <c r="L79" s="94">
        <v>67.83</v>
      </c>
      <c r="M79" s="93">
        <f t="shared" si="12"/>
        <v>10.175000000000001</v>
      </c>
      <c r="N79" s="93">
        <v>100</v>
      </c>
      <c r="O79" s="93">
        <v>78.09</v>
      </c>
      <c r="P79" s="94">
        <v>78.09</v>
      </c>
      <c r="Q79" s="93">
        <f t="shared" si="13"/>
        <v>19.522500000000001</v>
      </c>
      <c r="R79" s="95" t="s">
        <v>189</v>
      </c>
      <c r="S79" s="95">
        <v>1</v>
      </c>
      <c r="T79" s="95">
        <v>0</v>
      </c>
      <c r="U79" s="95">
        <v>0</v>
      </c>
      <c r="V79" s="93">
        <f t="shared" si="9"/>
        <v>0</v>
      </c>
      <c r="W79" s="95">
        <v>0</v>
      </c>
      <c r="X79" s="95">
        <v>1</v>
      </c>
      <c r="Y79" s="95">
        <v>0</v>
      </c>
      <c r="Z79" s="95">
        <f t="shared" si="14"/>
        <v>0</v>
      </c>
      <c r="AA79" s="95" t="s">
        <v>576</v>
      </c>
      <c r="AB79" s="95">
        <v>0.1</v>
      </c>
      <c r="AC79" s="96">
        <f t="shared" si="15"/>
        <v>37.147500000000001</v>
      </c>
      <c r="AD79" s="96" t="s">
        <v>501</v>
      </c>
      <c r="AE79" s="84" t="s">
        <v>577</v>
      </c>
    </row>
    <row r="80" spans="1:31" ht="17.25">
      <c r="A80" s="17">
        <v>174</v>
      </c>
    </row>
    <row r="81" spans="1:1" ht="17.25">
      <c r="A81" s="12">
        <v>175</v>
      </c>
    </row>
    <row r="82" spans="1:1" ht="17.25">
      <c r="A82" s="12">
        <v>176</v>
      </c>
    </row>
    <row r="83" spans="1:1" ht="17.25">
      <c r="A83" s="12">
        <v>177</v>
      </c>
    </row>
    <row r="84" spans="1:1" ht="17.25">
      <c r="A84" s="12">
        <v>178</v>
      </c>
    </row>
    <row r="85" spans="1:1" ht="17.25">
      <c r="A85" s="12">
        <v>179</v>
      </c>
    </row>
    <row r="86" spans="1:1" ht="17.25">
      <c r="A86" s="12">
        <v>180</v>
      </c>
    </row>
    <row r="87" spans="1:1" ht="17.25">
      <c r="A87" s="12">
        <v>181</v>
      </c>
    </row>
    <row r="88" spans="1:1" ht="17.25">
      <c r="A88" s="12">
        <v>182</v>
      </c>
    </row>
    <row r="89" spans="1:1" ht="17.25">
      <c r="A89" s="12">
        <v>183</v>
      </c>
    </row>
    <row r="90" spans="1:1" ht="17.25">
      <c r="A90" s="12">
        <v>184</v>
      </c>
    </row>
    <row r="91" spans="1:1" ht="17.25">
      <c r="A91" s="12">
        <v>185</v>
      </c>
    </row>
    <row r="92" spans="1:1" ht="17.25">
      <c r="A92" s="12">
        <v>186</v>
      </c>
    </row>
    <row r="93" spans="1:1" ht="17.25">
      <c r="A93" s="12">
        <v>187</v>
      </c>
    </row>
    <row r="94" spans="1:1" ht="17.25">
      <c r="A94" s="12">
        <v>188</v>
      </c>
    </row>
    <row r="95" spans="1:1" ht="17.25">
      <c r="A95" s="12">
        <v>189</v>
      </c>
    </row>
    <row r="96" spans="1:1" ht="17.25">
      <c r="A96" s="12">
        <v>190</v>
      </c>
    </row>
    <row r="97" spans="1:1" ht="17.25">
      <c r="A97" s="12">
        <v>191</v>
      </c>
    </row>
    <row r="98" spans="1:1" ht="17.25">
      <c r="A98" s="12">
        <v>192</v>
      </c>
    </row>
    <row r="99" spans="1:1" ht="17.25">
      <c r="A99" s="12">
        <v>193</v>
      </c>
    </row>
    <row r="100" spans="1:1" ht="17.25">
      <c r="A100" s="12">
        <v>194</v>
      </c>
    </row>
    <row r="101" spans="1:1" ht="17.25">
      <c r="A101" s="12">
        <v>195</v>
      </c>
    </row>
    <row r="102" spans="1:1" ht="17.25">
      <c r="A102" s="12">
        <v>196</v>
      </c>
    </row>
    <row r="103" spans="1:1" ht="17.25">
      <c r="A103" s="12">
        <v>197</v>
      </c>
    </row>
    <row r="104" spans="1:1" ht="17.25">
      <c r="A104" s="12">
        <v>198</v>
      </c>
    </row>
    <row r="105" spans="1:1" ht="17.25">
      <c r="A105" s="12">
        <v>199</v>
      </c>
    </row>
    <row r="106" spans="1:1" ht="17.25">
      <c r="A106" s="12">
        <v>200</v>
      </c>
    </row>
    <row r="107" spans="1:1" ht="17.25">
      <c r="A107" s="12">
        <v>201</v>
      </c>
    </row>
    <row r="108" spans="1:1" ht="17.25">
      <c r="A108" s="12">
        <v>202</v>
      </c>
    </row>
    <row r="109" spans="1:1" ht="17.25">
      <c r="A109" s="12">
        <v>203</v>
      </c>
    </row>
    <row r="110" spans="1:1" ht="17.25">
      <c r="A110" s="12">
        <v>204</v>
      </c>
    </row>
    <row r="111" spans="1:1" ht="17.25">
      <c r="A111" s="12">
        <v>205</v>
      </c>
    </row>
    <row r="112" spans="1:1" ht="17.25">
      <c r="A112" s="12">
        <v>206</v>
      </c>
    </row>
    <row r="113" spans="1:1" ht="17.25">
      <c r="A113" s="12">
        <v>207</v>
      </c>
    </row>
    <row r="114" spans="1:1" ht="17.25">
      <c r="A114" s="12">
        <v>208</v>
      </c>
    </row>
    <row r="115" spans="1:1" ht="17.25">
      <c r="A115" s="12">
        <v>209</v>
      </c>
    </row>
    <row r="116" spans="1:1" ht="17.25">
      <c r="A116" s="12">
        <v>210</v>
      </c>
    </row>
    <row r="117" spans="1:1" ht="17.25">
      <c r="A117" s="12">
        <v>211</v>
      </c>
    </row>
    <row r="118" spans="1:1" ht="17.25">
      <c r="A118" s="12">
        <v>212</v>
      </c>
    </row>
    <row r="119" spans="1:1" ht="17.25">
      <c r="A119" s="12">
        <v>213</v>
      </c>
    </row>
    <row r="120" spans="1:1" ht="17.25">
      <c r="A120" s="12">
        <v>214</v>
      </c>
    </row>
    <row r="121" spans="1:1" ht="17.25">
      <c r="A121" s="12">
        <v>215</v>
      </c>
    </row>
    <row r="122" spans="1:1" ht="17.25">
      <c r="A122" s="12">
        <v>216</v>
      </c>
    </row>
    <row r="123" spans="1:1" ht="17.25">
      <c r="A123" s="12">
        <v>217</v>
      </c>
    </row>
    <row r="124" spans="1:1" ht="17.25">
      <c r="A124" s="12">
        <v>218</v>
      </c>
    </row>
    <row r="125" spans="1:1" ht="17.25">
      <c r="A125" s="12">
        <v>219</v>
      </c>
    </row>
    <row r="126" spans="1:1" ht="17.25">
      <c r="A126" s="12">
        <v>220</v>
      </c>
    </row>
    <row r="127" spans="1:1" ht="17.25">
      <c r="A127" s="12">
        <v>221</v>
      </c>
    </row>
    <row r="128" spans="1:1" ht="17.25">
      <c r="A128" s="12">
        <v>222</v>
      </c>
    </row>
    <row r="129" spans="1:1" ht="17.25">
      <c r="A129" s="12">
        <v>223</v>
      </c>
    </row>
    <row r="130" spans="1:1" ht="17.25">
      <c r="A130" s="12">
        <v>224</v>
      </c>
    </row>
    <row r="131" spans="1:1" ht="17.25">
      <c r="A131" s="12">
        <v>225</v>
      </c>
    </row>
    <row r="132" spans="1:1" ht="17.25">
      <c r="A132" s="12">
        <v>226</v>
      </c>
    </row>
    <row r="133" spans="1:1" ht="17.25">
      <c r="A133" s="12">
        <v>227</v>
      </c>
    </row>
    <row r="134" spans="1:1" ht="17.25">
      <c r="A134" s="12">
        <v>228</v>
      </c>
    </row>
    <row r="135" spans="1:1" ht="17.25">
      <c r="A135" s="12">
        <v>229</v>
      </c>
    </row>
    <row r="136" spans="1:1" ht="17.25">
      <c r="A136" s="12">
        <v>230</v>
      </c>
    </row>
    <row r="137" spans="1:1" ht="17.25">
      <c r="A137" s="12">
        <v>231</v>
      </c>
    </row>
    <row r="138" spans="1:1" ht="17.25">
      <c r="A138" s="12">
        <v>232</v>
      </c>
    </row>
    <row r="139" spans="1:1" ht="17.25">
      <c r="A139" s="12">
        <v>233</v>
      </c>
    </row>
    <row r="140" spans="1:1" ht="17.25">
      <c r="A140" s="12">
        <v>234</v>
      </c>
    </row>
    <row r="141" spans="1:1" ht="17.25">
      <c r="A141" s="12">
        <v>235</v>
      </c>
    </row>
    <row r="142" spans="1:1" ht="17.25">
      <c r="A142" s="12">
        <v>236</v>
      </c>
    </row>
    <row r="143" spans="1:1" ht="17.25">
      <c r="A143" s="12">
        <v>237</v>
      </c>
    </row>
    <row r="144" spans="1:1" ht="17.25">
      <c r="A144" s="12">
        <v>238</v>
      </c>
    </row>
    <row r="145" spans="1:1" ht="17.25">
      <c r="A145" s="12">
        <v>239</v>
      </c>
    </row>
    <row r="146" spans="1:1" ht="17.25">
      <c r="A146" s="12">
        <v>240</v>
      </c>
    </row>
    <row r="147" spans="1:1" ht="17.25">
      <c r="A147" s="12">
        <v>241</v>
      </c>
    </row>
    <row r="148" spans="1:1" ht="17.25">
      <c r="A148" s="12">
        <v>242</v>
      </c>
    </row>
    <row r="149" spans="1:1" ht="17.25">
      <c r="A149" s="12">
        <v>243</v>
      </c>
    </row>
    <row r="150" spans="1:1" ht="17.25">
      <c r="A150" s="12">
        <v>244</v>
      </c>
    </row>
    <row r="151" spans="1:1" ht="17.25">
      <c r="A151" s="12">
        <v>245</v>
      </c>
    </row>
    <row r="152" spans="1:1" ht="17.25">
      <c r="A152" s="12">
        <v>246</v>
      </c>
    </row>
    <row r="153" spans="1:1" ht="17.25">
      <c r="A153" s="12">
        <v>247</v>
      </c>
    </row>
    <row r="154" spans="1:1" ht="17.25">
      <c r="A154" s="12">
        <v>248</v>
      </c>
    </row>
    <row r="155" spans="1:1" ht="17.25">
      <c r="A155" s="12">
        <v>249</v>
      </c>
    </row>
    <row r="156" spans="1:1" ht="17.25">
      <c r="A156" s="12">
        <v>250</v>
      </c>
    </row>
    <row r="157" spans="1:1" ht="17.25">
      <c r="A157" s="12">
        <v>251</v>
      </c>
    </row>
    <row r="158" spans="1:1" ht="17.25">
      <c r="A158" s="12">
        <v>252</v>
      </c>
    </row>
    <row r="159" spans="1:1" ht="17.25">
      <c r="A159" s="12">
        <v>253</v>
      </c>
    </row>
    <row r="160" spans="1:1" ht="17.25">
      <c r="A160" s="12">
        <v>254</v>
      </c>
    </row>
    <row r="161" spans="1:1" ht="17.25">
      <c r="A161" s="12">
        <v>255</v>
      </c>
    </row>
    <row r="162" spans="1:1" ht="17.25">
      <c r="A162" s="12">
        <v>256</v>
      </c>
    </row>
    <row r="163" spans="1:1" ht="17.25">
      <c r="A163" s="12">
        <v>257</v>
      </c>
    </row>
    <row r="164" spans="1:1" ht="17.25">
      <c r="A164" s="12">
        <v>258</v>
      </c>
    </row>
    <row r="165" spans="1:1" ht="17.25">
      <c r="A165" s="12">
        <v>259</v>
      </c>
    </row>
    <row r="166" spans="1:1" ht="17.25">
      <c r="A166" s="12">
        <v>260</v>
      </c>
    </row>
    <row r="167" spans="1:1" ht="17.25">
      <c r="A167" s="12">
        <v>261</v>
      </c>
    </row>
    <row r="168" spans="1:1" ht="17.25">
      <c r="A168" s="12">
        <v>262</v>
      </c>
    </row>
    <row r="169" spans="1:1" ht="17.25">
      <c r="A169" s="12">
        <v>263</v>
      </c>
    </row>
    <row r="170" spans="1:1" ht="17.25">
      <c r="A170" s="12">
        <v>264</v>
      </c>
    </row>
    <row r="171" spans="1:1" ht="17.25">
      <c r="A171" s="12">
        <v>265</v>
      </c>
    </row>
    <row r="172" spans="1:1" ht="17.25">
      <c r="A172" s="12">
        <v>266</v>
      </c>
    </row>
    <row r="173" spans="1:1" ht="17.25">
      <c r="A173" s="12">
        <v>267</v>
      </c>
    </row>
    <row r="174" spans="1:1" ht="17.25">
      <c r="A174" s="12">
        <v>268</v>
      </c>
    </row>
    <row r="175" spans="1:1" ht="17.25">
      <c r="A175" s="12">
        <v>269</v>
      </c>
    </row>
    <row r="176" spans="1:1" ht="17.25">
      <c r="A176" s="12">
        <v>270</v>
      </c>
    </row>
    <row r="177" spans="1:1" ht="17.25">
      <c r="A177" s="12">
        <v>271</v>
      </c>
    </row>
    <row r="178" spans="1:1" ht="17.25">
      <c r="A178" s="12">
        <v>272</v>
      </c>
    </row>
    <row r="179" spans="1:1" ht="17.25">
      <c r="A179" s="12">
        <v>273</v>
      </c>
    </row>
    <row r="180" spans="1:1" ht="17.25">
      <c r="A180" s="12">
        <v>274</v>
      </c>
    </row>
    <row r="181" spans="1:1" ht="17.25">
      <c r="A181" s="12">
        <v>275</v>
      </c>
    </row>
    <row r="182" spans="1:1" ht="17.25">
      <c r="A182" s="12">
        <v>276</v>
      </c>
    </row>
    <row r="183" spans="1:1" ht="17.25">
      <c r="A183" s="12">
        <v>277</v>
      </c>
    </row>
    <row r="184" spans="1:1" ht="17.25">
      <c r="A184" s="12">
        <v>278</v>
      </c>
    </row>
    <row r="185" spans="1:1" ht="17.25">
      <c r="A185" s="12">
        <v>279</v>
      </c>
    </row>
    <row r="186" spans="1:1" ht="17.25">
      <c r="A186" s="12">
        <v>280</v>
      </c>
    </row>
    <row r="187" spans="1:1" ht="17.25">
      <c r="A187" s="12">
        <v>281</v>
      </c>
    </row>
    <row r="188" spans="1:1" ht="17.25">
      <c r="A188" s="12">
        <v>282</v>
      </c>
    </row>
    <row r="189" spans="1:1" ht="17.25">
      <c r="A189" s="12">
        <v>283</v>
      </c>
    </row>
    <row r="190" spans="1:1" ht="17.25">
      <c r="A190" s="12">
        <v>284</v>
      </c>
    </row>
    <row r="191" spans="1:1" ht="17.25">
      <c r="A191" s="12">
        <v>285</v>
      </c>
    </row>
    <row r="192" spans="1:1" ht="17.25">
      <c r="A192" s="12">
        <v>286</v>
      </c>
    </row>
    <row r="193" spans="1:1" ht="17.25">
      <c r="A193" s="12">
        <v>287</v>
      </c>
    </row>
    <row r="194" spans="1:1" ht="17.25">
      <c r="A194" s="12">
        <v>288</v>
      </c>
    </row>
    <row r="195" spans="1:1" ht="17.25">
      <c r="A195" s="12">
        <v>289</v>
      </c>
    </row>
    <row r="196" spans="1:1" ht="17.25">
      <c r="A196" s="12">
        <v>290</v>
      </c>
    </row>
    <row r="197" spans="1:1" ht="17.25">
      <c r="A197" s="12">
        <v>291</v>
      </c>
    </row>
    <row r="198" spans="1:1" ht="17.25">
      <c r="A198" s="12">
        <v>292</v>
      </c>
    </row>
    <row r="199" spans="1:1" ht="17.25">
      <c r="A199" s="12">
        <v>293</v>
      </c>
    </row>
    <row r="200" spans="1:1" ht="17.25">
      <c r="A200" s="12">
        <v>294</v>
      </c>
    </row>
    <row r="201" spans="1:1" ht="17.25">
      <c r="A201" s="12">
        <v>295</v>
      </c>
    </row>
    <row r="202" spans="1:1" ht="17.25">
      <c r="A202" s="12">
        <v>296</v>
      </c>
    </row>
    <row r="203" spans="1:1" ht="17.25">
      <c r="A203" s="12">
        <v>297</v>
      </c>
    </row>
    <row r="204" spans="1:1" ht="17.25">
      <c r="A204" s="12">
        <v>298</v>
      </c>
    </row>
    <row r="205" spans="1:1" ht="17.25">
      <c r="A205" s="12">
        <v>299</v>
      </c>
    </row>
    <row r="206" spans="1:1" ht="17.25">
      <c r="A206" s="12">
        <v>300</v>
      </c>
    </row>
    <row r="207" spans="1:1" ht="17.25">
      <c r="A207" s="12">
        <v>301</v>
      </c>
    </row>
    <row r="208" spans="1:1" ht="17.25">
      <c r="A208" s="12">
        <v>302</v>
      </c>
    </row>
    <row r="209" spans="1:1" ht="17.25">
      <c r="A209" s="12">
        <v>303</v>
      </c>
    </row>
    <row r="210" spans="1:1" ht="17.25">
      <c r="A210" s="12">
        <v>304</v>
      </c>
    </row>
    <row r="211" spans="1:1" ht="17.25">
      <c r="A211" s="12">
        <v>305</v>
      </c>
    </row>
    <row r="212" spans="1:1" ht="17.25">
      <c r="A212" s="12">
        <v>306</v>
      </c>
    </row>
    <row r="213" spans="1:1" ht="17.25">
      <c r="A213" s="12">
        <v>307</v>
      </c>
    </row>
    <row r="214" spans="1:1" ht="17.25">
      <c r="A214" s="12">
        <v>308</v>
      </c>
    </row>
    <row r="215" spans="1:1" ht="17.25">
      <c r="A215" s="12">
        <v>309</v>
      </c>
    </row>
    <row r="216" spans="1:1" ht="17.25">
      <c r="A216" s="12">
        <v>310</v>
      </c>
    </row>
    <row r="217" spans="1:1" ht="17.25">
      <c r="A217" s="12">
        <v>311</v>
      </c>
    </row>
    <row r="218" spans="1:1" ht="17.25">
      <c r="A218" s="12">
        <v>312</v>
      </c>
    </row>
    <row r="219" spans="1:1" ht="17.25">
      <c r="A219" s="12">
        <v>313</v>
      </c>
    </row>
    <row r="220" spans="1:1" ht="17.25">
      <c r="A220" s="12">
        <v>314</v>
      </c>
    </row>
    <row r="221" spans="1:1" ht="17.25">
      <c r="A221" s="12">
        <v>315</v>
      </c>
    </row>
    <row r="222" spans="1:1" ht="17.25">
      <c r="A222" s="12">
        <v>316</v>
      </c>
    </row>
    <row r="223" spans="1:1" ht="17.25">
      <c r="A223" s="12">
        <v>317</v>
      </c>
    </row>
    <row r="224" spans="1:1" ht="17.25">
      <c r="A224" s="12">
        <v>318</v>
      </c>
    </row>
    <row r="225" spans="1:1" ht="17.25">
      <c r="A225" s="12">
        <v>319</v>
      </c>
    </row>
    <row r="226" spans="1:1" ht="17.25">
      <c r="A226" s="12">
        <v>320</v>
      </c>
    </row>
    <row r="227" spans="1:1" ht="17.25">
      <c r="A227" s="12">
        <v>321</v>
      </c>
    </row>
    <row r="228" spans="1:1" ht="17.25">
      <c r="A228" s="12">
        <v>322</v>
      </c>
    </row>
    <row r="229" spans="1:1" ht="17.25">
      <c r="A229" s="12">
        <v>323</v>
      </c>
    </row>
    <row r="230" spans="1:1" ht="17.25">
      <c r="A230" s="12">
        <v>324</v>
      </c>
    </row>
    <row r="231" spans="1:1" ht="17.25">
      <c r="A231" s="12">
        <v>325</v>
      </c>
    </row>
    <row r="232" spans="1:1" ht="17.25">
      <c r="A232" s="12">
        <v>326</v>
      </c>
    </row>
    <row r="233" spans="1:1" ht="17.25">
      <c r="A233" s="12">
        <v>327</v>
      </c>
    </row>
    <row r="234" spans="1:1" ht="17.25">
      <c r="A234" s="12">
        <v>328</v>
      </c>
    </row>
    <row r="235" spans="1:1" ht="17.25">
      <c r="A235" s="12">
        <v>329</v>
      </c>
    </row>
    <row r="236" spans="1:1" ht="17.25">
      <c r="A236" s="12">
        <v>330</v>
      </c>
    </row>
    <row r="237" spans="1:1" ht="17.25">
      <c r="A237" s="12">
        <v>331</v>
      </c>
    </row>
    <row r="238" spans="1:1" ht="17.25">
      <c r="A238" s="12">
        <v>332</v>
      </c>
    </row>
    <row r="239" spans="1:1" ht="17.25">
      <c r="A239" s="12">
        <v>333</v>
      </c>
    </row>
    <row r="240" spans="1:1" ht="17.25">
      <c r="A240" s="12">
        <v>334</v>
      </c>
    </row>
    <row r="241" spans="1:1" ht="17.25">
      <c r="A241" s="12">
        <v>335</v>
      </c>
    </row>
    <row r="242" spans="1:1" ht="17.25">
      <c r="A242" s="12">
        <v>336</v>
      </c>
    </row>
    <row r="243" spans="1:1" ht="17.25">
      <c r="A243" s="12">
        <v>337</v>
      </c>
    </row>
    <row r="244" spans="1:1" ht="17.25">
      <c r="A244" s="12">
        <v>338</v>
      </c>
    </row>
    <row r="245" spans="1:1" ht="17.25">
      <c r="A245" s="12">
        <v>339</v>
      </c>
    </row>
    <row r="246" spans="1:1" ht="17.25">
      <c r="A246" s="12">
        <v>340</v>
      </c>
    </row>
    <row r="247" spans="1:1" ht="17.25">
      <c r="A247" s="12">
        <v>341</v>
      </c>
    </row>
    <row r="248" spans="1:1" ht="17.25">
      <c r="A248" s="12">
        <v>342</v>
      </c>
    </row>
    <row r="249" spans="1:1" ht="17.25">
      <c r="A249" s="12">
        <v>343</v>
      </c>
    </row>
    <row r="250" spans="1:1" ht="17.25">
      <c r="A250" s="12">
        <v>344</v>
      </c>
    </row>
    <row r="251" spans="1:1" ht="17.25">
      <c r="A251" s="12">
        <v>345</v>
      </c>
    </row>
    <row r="252" spans="1:1" ht="17.25">
      <c r="A252" s="12">
        <v>346</v>
      </c>
    </row>
    <row r="253" spans="1:1" ht="17.25">
      <c r="A253" s="12">
        <v>347</v>
      </c>
    </row>
    <row r="254" spans="1:1" ht="17.25">
      <c r="A254" s="12">
        <v>348</v>
      </c>
    </row>
    <row r="255" spans="1:1" ht="17.25">
      <c r="A255" s="12">
        <v>349</v>
      </c>
    </row>
    <row r="256" spans="1:1" ht="17.25">
      <c r="A256" s="12">
        <v>350</v>
      </c>
    </row>
    <row r="257" spans="1:1" ht="17.25">
      <c r="A257" s="12">
        <v>351</v>
      </c>
    </row>
    <row r="258" spans="1:1" ht="17.25">
      <c r="A258" s="12">
        <v>352</v>
      </c>
    </row>
    <row r="259" spans="1:1" ht="17.25">
      <c r="A259" s="12">
        <v>353</v>
      </c>
    </row>
    <row r="260" spans="1:1" ht="17.25">
      <c r="A260" s="12">
        <v>354</v>
      </c>
    </row>
    <row r="261" spans="1:1" ht="17.25">
      <c r="A261" s="12">
        <v>355</v>
      </c>
    </row>
    <row r="262" spans="1:1" ht="17.25">
      <c r="A262" s="12">
        <v>356</v>
      </c>
    </row>
    <row r="263" spans="1:1" ht="17.25">
      <c r="A263" s="12">
        <v>357</v>
      </c>
    </row>
    <row r="264" spans="1:1" ht="17.25">
      <c r="A264" s="12">
        <v>358</v>
      </c>
    </row>
    <row r="265" spans="1:1" ht="17.25">
      <c r="A265" s="12">
        <v>359</v>
      </c>
    </row>
    <row r="266" spans="1:1" ht="17.25">
      <c r="A266" s="12">
        <v>360</v>
      </c>
    </row>
    <row r="267" spans="1:1" ht="17.25">
      <c r="A267" s="12">
        <v>361</v>
      </c>
    </row>
    <row r="268" spans="1:1" ht="17.25">
      <c r="A268" s="12">
        <v>362</v>
      </c>
    </row>
    <row r="269" spans="1:1" ht="17.25">
      <c r="A269" s="12">
        <v>363</v>
      </c>
    </row>
    <row r="270" spans="1:1" ht="17.25">
      <c r="A270" s="12">
        <v>364</v>
      </c>
    </row>
    <row r="271" spans="1:1" ht="17.25">
      <c r="A271" s="12">
        <v>365</v>
      </c>
    </row>
    <row r="272" spans="1:1" ht="17.25">
      <c r="A272" s="12">
        <v>366</v>
      </c>
    </row>
    <row r="273" spans="1:1" ht="17.25">
      <c r="A273" s="12">
        <v>367</v>
      </c>
    </row>
    <row r="274" spans="1:1" ht="17.25">
      <c r="A274" s="12">
        <v>368</v>
      </c>
    </row>
    <row r="275" spans="1:1" ht="17.25">
      <c r="A275" s="12">
        <v>369</v>
      </c>
    </row>
    <row r="276" spans="1:1" ht="17.25">
      <c r="A276" s="12">
        <v>370</v>
      </c>
    </row>
    <row r="277" spans="1:1" ht="17.25">
      <c r="A277" s="12">
        <v>371</v>
      </c>
    </row>
    <row r="278" spans="1:1" ht="17.25">
      <c r="A278" s="12">
        <v>372</v>
      </c>
    </row>
    <row r="279" spans="1:1" ht="17.25">
      <c r="A279" s="12">
        <v>373</v>
      </c>
    </row>
    <row r="280" spans="1:1" ht="17.25">
      <c r="A280" s="12">
        <v>374</v>
      </c>
    </row>
    <row r="281" spans="1:1" ht="17.25">
      <c r="A281" s="12">
        <v>375</v>
      </c>
    </row>
    <row r="282" spans="1:1" ht="17.25">
      <c r="A282" s="12">
        <v>376</v>
      </c>
    </row>
    <row r="283" spans="1:1" ht="17.25">
      <c r="A283" s="12">
        <v>377</v>
      </c>
    </row>
    <row r="284" spans="1:1" ht="17.25">
      <c r="A284" s="12">
        <v>378</v>
      </c>
    </row>
    <row r="285" spans="1:1" ht="17.25">
      <c r="A285" s="12">
        <v>379</v>
      </c>
    </row>
    <row r="286" spans="1:1" ht="17.25">
      <c r="A286" s="12">
        <v>380</v>
      </c>
    </row>
    <row r="287" spans="1:1" ht="17.25">
      <c r="A287" s="12">
        <v>381</v>
      </c>
    </row>
    <row r="288" spans="1:1" ht="17.25">
      <c r="A288" s="12">
        <v>382</v>
      </c>
    </row>
    <row r="289" spans="1:1" ht="17.25">
      <c r="A289" s="12">
        <v>383</v>
      </c>
    </row>
    <row r="290" spans="1:1" ht="17.25">
      <c r="A290" s="12">
        <v>384</v>
      </c>
    </row>
    <row r="291" spans="1:1" ht="17.25">
      <c r="A291" s="12">
        <v>385</v>
      </c>
    </row>
    <row r="292" spans="1:1" ht="17.25">
      <c r="A292" s="12">
        <v>386</v>
      </c>
    </row>
    <row r="293" spans="1:1" ht="17.25">
      <c r="A293" s="12">
        <v>387</v>
      </c>
    </row>
    <row r="294" spans="1:1" ht="17.25">
      <c r="A294" s="12">
        <v>388</v>
      </c>
    </row>
    <row r="295" spans="1:1" ht="17.25">
      <c r="A295" s="12">
        <v>389</v>
      </c>
    </row>
    <row r="296" spans="1:1" ht="17.25">
      <c r="A296" s="12">
        <v>390</v>
      </c>
    </row>
    <row r="297" spans="1:1" ht="17.25">
      <c r="A297" s="12">
        <v>391</v>
      </c>
    </row>
    <row r="298" spans="1:1" ht="17.25">
      <c r="A298" s="12">
        <v>392</v>
      </c>
    </row>
    <row r="299" spans="1:1" ht="17.25">
      <c r="A299" s="12">
        <v>393</v>
      </c>
    </row>
    <row r="300" spans="1:1" ht="17.25">
      <c r="A300" s="12">
        <v>394</v>
      </c>
    </row>
    <row r="301" spans="1:1" ht="17.25">
      <c r="A301" s="12">
        <v>395</v>
      </c>
    </row>
    <row r="302" spans="1:1" ht="17.25">
      <c r="A302" s="12">
        <v>396</v>
      </c>
    </row>
    <row r="303" spans="1:1" ht="17.25">
      <c r="A303" s="12">
        <v>397</v>
      </c>
    </row>
    <row r="304" spans="1:1" ht="17.25">
      <c r="A304" s="12">
        <v>398</v>
      </c>
    </row>
    <row r="305" spans="1:1" ht="17.25">
      <c r="A305" s="12">
        <v>399</v>
      </c>
    </row>
    <row r="306" spans="1:1" ht="17.25">
      <c r="A306" s="12">
        <v>400</v>
      </c>
    </row>
    <row r="307" spans="1:1" ht="17.25">
      <c r="A307" s="12">
        <v>401</v>
      </c>
    </row>
    <row r="308" spans="1:1" ht="17.25">
      <c r="A308" s="12">
        <v>402</v>
      </c>
    </row>
    <row r="309" spans="1:1" ht="17.25">
      <c r="A309" s="12">
        <v>403</v>
      </c>
    </row>
    <row r="310" spans="1:1" ht="17.25">
      <c r="A310" s="12">
        <v>404</v>
      </c>
    </row>
    <row r="311" spans="1:1" ht="17.25">
      <c r="A311" s="12">
        <v>405</v>
      </c>
    </row>
    <row r="312" spans="1:1" ht="17.25">
      <c r="A312" s="12">
        <v>406</v>
      </c>
    </row>
    <row r="313" spans="1:1" ht="17.25">
      <c r="A313" s="12">
        <v>407</v>
      </c>
    </row>
    <row r="314" spans="1:1" ht="17.25">
      <c r="A314" s="12">
        <v>408</v>
      </c>
    </row>
    <row r="315" spans="1:1" ht="17.25">
      <c r="A315" s="12">
        <v>409</v>
      </c>
    </row>
    <row r="316" spans="1:1" ht="17.25">
      <c r="A316" s="12">
        <v>410</v>
      </c>
    </row>
    <row r="317" spans="1:1" ht="17.25">
      <c r="A317" s="12">
        <v>411</v>
      </c>
    </row>
    <row r="318" spans="1:1" ht="17.25">
      <c r="A318" s="12">
        <v>412</v>
      </c>
    </row>
    <row r="319" spans="1:1" ht="17.25">
      <c r="A319" s="12">
        <v>413</v>
      </c>
    </row>
    <row r="320" spans="1:1" ht="17.25">
      <c r="A320" s="12">
        <v>414</v>
      </c>
    </row>
    <row r="321" spans="1:1" ht="17.25">
      <c r="A321" s="12">
        <v>415</v>
      </c>
    </row>
    <row r="322" spans="1:1" ht="17.25">
      <c r="A322" s="12">
        <v>416</v>
      </c>
    </row>
    <row r="323" spans="1:1" ht="17.25">
      <c r="A323" s="12">
        <v>417</v>
      </c>
    </row>
    <row r="324" spans="1:1" ht="17.25">
      <c r="A324" s="12">
        <v>418</v>
      </c>
    </row>
    <row r="325" spans="1:1" ht="17.25">
      <c r="A325" s="12">
        <v>419</v>
      </c>
    </row>
    <row r="326" spans="1:1" ht="17.25">
      <c r="A326" s="12">
        <v>420</v>
      </c>
    </row>
    <row r="327" spans="1:1" ht="17.25">
      <c r="A327" s="12">
        <v>421</v>
      </c>
    </row>
    <row r="328" spans="1:1" ht="17.25">
      <c r="A328" s="12">
        <v>422</v>
      </c>
    </row>
    <row r="329" spans="1:1" ht="17.25">
      <c r="A329" s="12">
        <v>423</v>
      </c>
    </row>
    <row r="330" spans="1:1" ht="17.25">
      <c r="A330" s="12">
        <v>424</v>
      </c>
    </row>
    <row r="331" spans="1:1" ht="17.25">
      <c r="A331" s="12">
        <v>425</v>
      </c>
    </row>
    <row r="332" spans="1:1" ht="17.25">
      <c r="A332" s="12">
        <v>426</v>
      </c>
    </row>
    <row r="333" spans="1:1" ht="17.25">
      <c r="A333" s="12">
        <v>427</v>
      </c>
    </row>
    <row r="334" spans="1:1" ht="17.25">
      <c r="A334" s="12">
        <v>428</v>
      </c>
    </row>
    <row r="335" spans="1:1" ht="17.25">
      <c r="A335" s="12">
        <v>429</v>
      </c>
    </row>
    <row r="336" spans="1:1" ht="17.25">
      <c r="A336" s="12">
        <v>430</v>
      </c>
    </row>
    <row r="337" spans="1:1" ht="17.25">
      <c r="A337" s="12">
        <v>431</v>
      </c>
    </row>
    <row r="338" spans="1:1" ht="17.25">
      <c r="A338" s="12">
        <v>432</v>
      </c>
    </row>
    <row r="339" spans="1:1" ht="17.25">
      <c r="A339" s="12">
        <v>433</v>
      </c>
    </row>
    <row r="340" spans="1:1" ht="17.25">
      <c r="A340" s="12">
        <v>434</v>
      </c>
    </row>
    <row r="341" spans="1:1" ht="17.25">
      <c r="A341" s="12">
        <v>435</v>
      </c>
    </row>
    <row r="342" spans="1:1" ht="17.25">
      <c r="A342" s="12">
        <v>436</v>
      </c>
    </row>
    <row r="343" spans="1:1" ht="17.25">
      <c r="A343" s="12">
        <v>437</v>
      </c>
    </row>
    <row r="344" spans="1:1" ht="17.25">
      <c r="A344" s="12">
        <v>438</v>
      </c>
    </row>
    <row r="345" spans="1:1" ht="17.25">
      <c r="A345" s="12">
        <v>439</v>
      </c>
    </row>
    <row r="346" spans="1:1" ht="17.25">
      <c r="A346" s="12">
        <v>440</v>
      </c>
    </row>
    <row r="347" spans="1:1" ht="17.25">
      <c r="A347" s="12">
        <v>441</v>
      </c>
    </row>
    <row r="348" spans="1:1" ht="17.25">
      <c r="A348" s="12">
        <v>442</v>
      </c>
    </row>
    <row r="349" spans="1:1" ht="17.25">
      <c r="A349" s="12">
        <v>443</v>
      </c>
    </row>
    <row r="350" spans="1:1" ht="17.25">
      <c r="A350" s="12">
        <v>444</v>
      </c>
    </row>
    <row r="351" spans="1:1" ht="17.25">
      <c r="A351" s="12">
        <v>445</v>
      </c>
    </row>
    <row r="352" spans="1:1" ht="17.25">
      <c r="A352" s="12">
        <v>446</v>
      </c>
    </row>
    <row r="353" spans="1:1" ht="17.25">
      <c r="A353" s="12">
        <v>447</v>
      </c>
    </row>
    <row r="354" spans="1:1" ht="17.25">
      <c r="A354" s="12">
        <v>448</v>
      </c>
    </row>
    <row r="355" spans="1:1" ht="17.25">
      <c r="A355" s="12">
        <v>449</v>
      </c>
    </row>
    <row r="356" spans="1:1" ht="17.25">
      <c r="A356" s="12">
        <v>450</v>
      </c>
    </row>
    <row r="357" spans="1:1" ht="17.25">
      <c r="A357" s="12">
        <v>451</v>
      </c>
    </row>
    <row r="358" spans="1:1" ht="17.25">
      <c r="A358" s="12">
        <v>452</v>
      </c>
    </row>
    <row r="359" spans="1:1" ht="17.25">
      <c r="A359" s="12">
        <v>453</v>
      </c>
    </row>
    <row r="360" spans="1:1" ht="17.25">
      <c r="A360" s="12">
        <v>454</v>
      </c>
    </row>
    <row r="361" spans="1:1" ht="17.25">
      <c r="A361" s="12">
        <v>455</v>
      </c>
    </row>
    <row r="362" spans="1:1" ht="17.25">
      <c r="A362" s="12">
        <v>456</v>
      </c>
    </row>
    <row r="363" spans="1:1" ht="17.25">
      <c r="A363" s="12">
        <v>457</v>
      </c>
    </row>
    <row r="364" spans="1:1" ht="17.25">
      <c r="A364" s="12">
        <v>458</v>
      </c>
    </row>
    <row r="365" spans="1:1" ht="17.25">
      <c r="A365" s="12">
        <v>459</v>
      </c>
    </row>
    <row r="366" spans="1:1" ht="17.25">
      <c r="A366" s="12">
        <v>460</v>
      </c>
    </row>
    <row r="367" spans="1:1" ht="17.25">
      <c r="A367" s="12">
        <v>461</v>
      </c>
    </row>
    <row r="368" spans="1:1" ht="17.25">
      <c r="A368" s="12">
        <v>462</v>
      </c>
    </row>
    <row r="369" spans="1:1" ht="17.25">
      <c r="A369" s="12">
        <v>463</v>
      </c>
    </row>
    <row r="370" spans="1:1" ht="17.25">
      <c r="A370" s="12">
        <v>464</v>
      </c>
    </row>
    <row r="371" spans="1:1" ht="17.25">
      <c r="A371" s="12">
        <v>465</v>
      </c>
    </row>
  </sheetData>
  <sortState ref="A4:AD18">
    <sortCondition descending="1" ref="AC4:AC18"/>
  </sortState>
  <mergeCells count="24">
    <mergeCell ref="J2:K2"/>
    <mergeCell ref="E2:E3"/>
    <mergeCell ref="R2:T2"/>
    <mergeCell ref="H2:H3"/>
    <mergeCell ref="AB2:AB3"/>
    <mergeCell ref="AA2:AA3"/>
    <mergeCell ref="M2:M3"/>
    <mergeCell ref="W2:W3"/>
    <mergeCell ref="AD2:AD3"/>
    <mergeCell ref="AC2:AC3"/>
    <mergeCell ref="L2:L3"/>
    <mergeCell ref="U2:U3"/>
    <mergeCell ref="A1:AE1"/>
    <mergeCell ref="AE2:AE3"/>
    <mergeCell ref="A2:A3"/>
    <mergeCell ref="Z2:Z3"/>
    <mergeCell ref="N2:O2"/>
    <mergeCell ref="Q2:Q3"/>
    <mergeCell ref="V2:V3"/>
    <mergeCell ref="B2:B3"/>
    <mergeCell ref="C2:C3"/>
    <mergeCell ref="D2:D3"/>
    <mergeCell ref="F2:G2"/>
    <mergeCell ref="I2:I3"/>
  </mergeCells>
  <pageMargins left="0" right="0"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list</vt:lpstr>
      <vt:lpstr>'final list'!Print_Area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DCPO</dc:creator>
  <cp:lastModifiedBy>UTKAL BALASHRAM</cp:lastModifiedBy>
  <cp:lastPrinted>2016-12-01T11:08:01Z</cp:lastPrinted>
  <dcterms:created xsi:type="dcterms:W3CDTF">2013-11-21T12:50:41Z</dcterms:created>
  <dcterms:modified xsi:type="dcterms:W3CDTF">2026-01-21T11:26:17Z</dcterms:modified>
</cp:coreProperties>
</file>