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I32" i="3"/>
  <c r="V22"/>
  <c r="AC10"/>
  <c r="AC18"/>
  <c r="Z63"/>
  <c r="V63"/>
  <c r="Q63"/>
  <c r="M63"/>
  <c r="I63"/>
  <c r="Z62"/>
  <c r="V62"/>
  <c r="Q62"/>
  <c r="M62"/>
  <c r="I62"/>
  <c r="Z61"/>
  <c r="V61"/>
  <c r="Q61"/>
  <c r="M61"/>
  <c r="I61"/>
  <c r="Z60"/>
  <c r="V60"/>
  <c r="Q60"/>
  <c r="M60"/>
  <c r="I60"/>
  <c r="Z59"/>
  <c r="V59"/>
  <c r="Q59"/>
  <c r="M59"/>
  <c r="I59"/>
  <c r="Z58"/>
  <c r="V58"/>
  <c r="Q58"/>
  <c r="M58"/>
  <c r="I58"/>
  <c r="Z57"/>
  <c r="V57"/>
  <c r="Q57"/>
  <c r="M57"/>
  <c r="I57"/>
  <c r="Z56"/>
  <c r="V56"/>
  <c r="Q56"/>
  <c r="M56"/>
  <c r="I56"/>
  <c r="Z55"/>
  <c r="V55"/>
  <c r="Q55"/>
  <c r="M55"/>
  <c r="I55"/>
  <c r="Z54"/>
  <c r="V54"/>
  <c r="Q54"/>
  <c r="M54"/>
  <c r="I54"/>
  <c r="Z53"/>
  <c r="V53"/>
  <c r="Q53"/>
  <c r="M53"/>
  <c r="I53"/>
  <c r="Z52"/>
  <c r="V52"/>
  <c r="Q52"/>
  <c r="M52"/>
  <c r="I52"/>
  <c r="Z51"/>
  <c r="V51"/>
  <c r="Q51"/>
  <c r="M51"/>
  <c r="I51"/>
  <c r="Z50"/>
  <c r="V50"/>
  <c r="Q50"/>
  <c r="M50"/>
  <c r="I50"/>
  <c r="Z49"/>
  <c r="V49"/>
  <c r="Q49"/>
  <c r="M49"/>
  <c r="I49"/>
  <c r="Z48"/>
  <c r="V48"/>
  <c r="Q48"/>
  <c r="M48"/>
  <c r="I48"/>
  <c r="Z47"/>
  <c r="V47"/>
  <c r="Q47"/>
  <c r="M47"/>
  <c r="I47"/>
  <c r="Z46"/>
  <c r="V46"/>
  <c r="Q46"/>
  <c r="M46"/>
  <c r="I46"/>
  <c r="Z45"/>
  <c r="V45"/>
  <c r="Q45"/>
  <c r="M45"/>
  <c r="I45"/>
  <c r="Z44"/>
  <c r="V44"/>
  <c r="Q44"/>
  <c r="M44"/>
  <c r="I44"/>
  <c r="Z43"/>
  <c r="V43"/>
  <c r="Q43"/>
  <c r="M43"/>
  <c r="I43"/>
  <c r="Z42"/>
  <c r="V42"/>
  <c r="Q42"/>
  <c r="M42"/>
  <c r="I42"/>
  <c r="Z41"/>
  <c r="V41"/>
  <c r="Q41"/>
  <c r="M41"/>
  <c r="I41"/>
  <c r="Z40"/>
  <c r="V40"/>
  <c r="Q40"/>
  <c r="M40"/>
  <c r="I40"/>
  <c r="Z39"/>
  <c r="V39"/>
  <c r="Q39"/>
  <c r="M39"/>
  <c r="I39"/>
  <c r="Z38"/>
  <c r="V38"/>
  <c r="Q38"/>
  <c r="M38"/>
  <c r="I38"/>
  <c r="Z37"/>
  <c r="V37"/>
  <c r="Q37"/>
  <c r="M37"/>
  <c r="I37"/>
  <c r="Z36"/>
  <c r="V36"/>
  <c r="Q36"/>
  <c r="M36"/>
  <c r="I36"/>
  <c r="Z35"/>
  <c r="V35"/>
  <c r="Q35"/>
  <c r="M35"/>
  <c r="I35"/>
  <c r="V34"/>
  <c r="Q34"/>
  <c r="M34"/>
  <c r="I34"/>
  <c r="Z33"/>
  <c r="V33"/>
  <c r="Q33"/>
  <c r="M33"/>
  <c r="I33"/>
  <c r="Z32"/>
  <c r="V32"/>
  <c r="Q32"/>
  <c r="M32"/>
  <c r="Z31"/>
  <c r="V31"/>
  <c r="Q31"/>
  <c r="M31"/>
  <c r="I31"/>
  <c r="V30"/>
  <c r="Q30"/>
  <c r="M30"/>
  <c r="I30"/>
  <c r="V29"/>
  <c r="Q29"/>
  <c r="M29"/>
  <c r="I29"/>
  <c r="Z28"/>
  <c r="V28"/>
  <c r="Q28"/>
  <c r="M28"/>
  <c r="I28"/>
  <c r="Z27"/>
  <c r="V27"/>
  <c r="Q27"/>
  <c r="M27"/>
  <c r="I27"/>
  <c r="Z26"/>
  <c r="V26"/>
  <c r="Q26"/>
  <c r="M26"/>
  <c r="I26"/>
  <c r="Z25"/>
  <c r="V25"/>
  <c r="Q25"/>
  <c r="M25"/>
  <c r="I25"/>
  <c r="Z24"/>
  <c r="V24"/>
  <c r="Q24"/>
  <c r="M24"/>
  <c r="I24"/>
  <c r="Z23"/>
  <c r="V23"/>
  <c r="Q23"/>
  <c r="M23"/>
  <c r="I23"/>
  <c r="AC23" s="1"/>
  <c r="Z22"/>
  <c r="Q22"/>
  <c r="M22"/>
  <c r="I22"/>
  <c r="AC22" s="1"/>
  <c r="Z21"/>
  <c r="V21"/>
  <c r="Q21"/>
  <c r="M21"/>
  <c r="AC21" s="1"/>
  <c r="I21"/>
  <c r="Z20"/>
  <c r="V20"/>
  <c r="Q20"/>
  <c r="AC20" s="1"/>
  <c r="M20"/>
  <c r="I20"/>
  <c r="Z19"/>
  <c r="V19"/>
  <c r="Q19"/>
  <c r="M19"/>
  <c r="I19"/>
  <c r="AC19" s="1"/>
  <c r="Z18"/>
  <c r="V18"/>
  <c r="Q18"/>
  <c r="M18"/>
  <c r="I18"/>
  <c r="Z17"/>
  <c r="V17"/>
  <c r="Q17"/>
  <c r="M17"/>
  <c r="I17"/>
  <c r="AC17" s="1"/>
  <c r="Z16"/>
  <c r="V16"/>
  <c r="Q16"/>
  <c r="M16"/>
  <c r="I16"/>
  <c r="AC16" s="1"/>
  <c r="Z15"/>
  <c r="V15"/>
  <c r="Q15"/>
  <c r="M15"/>
  <c r="I15"/>
  <c r="AC15" s="1"/>
  <c r="Z14"/>
  <c r="V14"/>
  <c r="Q14"/>
  <c r="M14"/>
  <c r="I14"/>
  <c r="AC14" s="1"/>
  <c r="Z13"/>
  <c r="V13"/>
  <c r="Q13"/>
  <c r="M13"/>
  <c r="AC13" s="1"/>
  <c r="I13"/>
  <c r="Z12"/>
  <c r="V12"/>
  <c r="Q12"/>
  <c r="AC12" s="1"/>
  <c r="M12"/>
  <c r="I12"/>
  <c r="Z11"/>
  <c r="V11"/>
  <c r="Q11"/>
  <c r="M11"/>
  <c r="I11"/>
  <c r="AC11" s="1"/>
  <c r="Z10"/>
  <c r="V10"/>
  <c r="M10"/>
  <c r="I10"/>
  <c r="Z9"/>
  <c r="V9"/>
  <c r="Q9"/>
  <c r="M9"/>
  <c r="I9"/>
  <c r="AC9" s="1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AC5" s="1"/>
  <c r="I6"/>
  <c r="AC6" s="1"/>
  <c r="I7"/>
  <c r="AC7" s="1"/>
  <c r="I8"/>
  <c r="AC8" s="1"/>
  <c r="I4"/>
  <c r="AC4" s="1"/>
  <c r="V4"/>
  <c r="AC55" l="1"/>
  <c r="AC49"/>
  <c r="AC63"/>
  <c r="AC62"/>
  <c r="AC61"/>
  <c r="AC60"/>
  <c r="AC59"/>
  <c r="AC58"/>
  <c r="AC57"/>
  <c r="AC56"/>
  <c r="AC54"/>
  <c r="AC53"/>
  <c r="AC52"/>
  <c r="AC51"/>
  <c r="AC50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8"/>
  <c r="AC27"/>
  <c r="AC26"/>
  <c r="AC25"/>
  <c r="AC24"/>
</calcChain>
</file>

<file path=xl/sharedStrings.xml><?xml version="1.0" encoding="utf-8"?>
<sst xmlns="http://schemas.openxmlformats.org/spreadsheetml/2006/main" count="418" uniqueCount="346">
  <si>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</si>
  <si>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</si>
  <si>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</si>
  <si>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</si>
  <si>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</si>
  <si>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</si>
  <si>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</si>
  <si>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</si>
  <si>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</si>
  <si>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</si>
  <si>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</si>
  <si>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</si>
  <si>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</si>
  <si>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</si>
  <si>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</si>
  <si>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</si>
  <si>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</si>
  <si>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</si>
  <si>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</si>
  <si>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</si>
  <si>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Madhusmita Mohanta</t>
  </si>
  <si>
    <t>At/PO/PS-Betnoti, Dist-Mayurbhanj-757025, Ph No-9692263837/ 7735556433.</t>
  </si>
  <si>
    <t>20.03.1996</t>
  </si>
  <si>
    <t>28 years</t>
  </si>
  <si>
    <t>61.66./.</t>
  </si>
  <si>
    <t>69.83./.</t>
  </si>
  <si>
    <t>NA</t>
  </si>
  <si>
    <t>Jhiliyotsna Khuntia</t>
  </si>
  <si>
    <t>C/O-Hemanta Ku Behera, At/po-Bhimpur, Via-Rasalpur, Dist-Balasore-756021. Ph No-8018107954</t>
  </si>
  <si>
    <t>20.04.1993</t>
  </si>
  <si>
    <t>31 years</t>
  </si>
  <si>
    <t>39.12./.</t>
  </si>
  <si>
    <t>54.16./.</t>
  </si>
  <si>
    <t>49.11./.</t>
  </si>
  <si>
    <t>1460 Days</t>
  </si>
  <si>
    <t>Umesh Chandra Das</t>
  </si>
  <si>
    <t>At/PO-Srijang, PS-Khantapada, Dist-Balasore-756044. Ph No-8908318087</t>
  </si>
  <si>
    <t>07.08.1998</t>
  </si>
  <si>
    <t>26 Years</t>
  </si>
  <si>
    <t>55.83./.</t>
  </si>
  <si>
    <t>37.83./.</t>
  </si>
  <si>
    <t>Karttick Chandra Beshra</t>
  </si>
  <si>
    <t>At-Katisahi, PO- (B) Katisahi, Via-Singla,  Dist-Balasore-756023. Ph No-9861194628</t>
  </si>
  <si>
    <t>18.11.1993</t>
  </si>
  <si>
    <t>36.83./.</t>
  </si>
  <si>
    <t>58.46./.</t>
  </si>
  <si>
    <t>Minarani Mohanta</t>
  </si>
  <si>
    <t>At-Bangalidahi, PO- Purunia,  Dist- Mayurbhanj-757028, Ph No-9337505660</t>
  </si>
  <si>
    <t>13.03.1995</t>
  </si>
  <si>
    <t>29 years</t>
  </si>
  <si>
    <t>5.5./.</t>
  </si>
  <si>
    <t>Ajay Kumar Nath</t>
  </si>
  <si>
    <t>16.10.2002</t>
  </si>
  <si>
    <t>22 years</t>
  </si>
  <si>
    <t>43.66./.</t>
  </si>
  <si>
    <t>50.66./.</t>
  </si>
  <si>
    <r>
      <t xml:space="preserve">At/PO-Sahadevkhunta, Dist-Balasore-756001. </t>
    </r>
    <r>
      <rPr>
        <b/>
        <sz val="15"/>
        <color theme="1"/>
        <rFont val="Calibri"/>
        <family val="2"/>
        <scheme val="minor"/>
      </rPr>
      <t>Ph No-8144024041</t>
    </r>
  </si>
  <si>
    <t>Parbati Sing</t>
  </si>
  <si>
    <t>At-Ambajhar, PO- Kalakad, PS-Rajberhampur, Dist- Balasore-756041, Ph No-6371342363</t>
  </si>
  <si>
    <t>27.03.1994</t>
  </si>
  <si>
    <t>30 years</t>
  </si>
  <si>
    <t>34./.</t>
  </si>
  <si>
    <t>39./.</t>
  </si>
  <si>
    <t>Sasmita Soren</t>
  </si>
  <si>
    <t>At/PO-Jamsuli, PS-Singla, Dist- Balasore-756081, Ph No-9583600489</t>
  </si>
  <si>
    <t>10.05.1997</t>
  </si>
  <si>
    <t>27 years</t>
  </si>
  <si>
    <t>53.5./.</t>
  </si>
  <si>
    <t>51.66./.</t>
  </si>
  <si>
    <t>49.35./.</t>
  </si>
  <si>
    <t>Hemalata Behera</t>
  </si>
  <si>
    <t>At-Chandipur, PO- Bahal, PS- Khantapada, Dist- Balasore-756060, Ph No-9337148220</t>
  </si>
  <si>
    <t>21.07.1986</t>
  </si>
  <si>
    <t>38 years</t>
  </si>
  <si>
    <t>69./.</t>
  </si>
  <si>
    <t>1142 DAYS</t>
  </si>
  <si>
    <t>Bijay Kumar Nath</t>
  </si>
  <si>
    <t>At/PO-Sahadevkhunta, Dist- Balasore-756001, Ph No-7978276712</t>
  </si>
  <si>
    <t>03.12.1997</t>
  </si>
  <si>
    <t>34.33./.</t>
  </si>
  <si>
    <t>64.13./.</t>
  </si>
  <si>
    <t>The applicant has done Diploma in Mechanical Engineering under CHSE.</t>
  </si>
  <si>
    <t>Nityananda Mula</t>
  </si>
  <si>
    <t>At-Kusida, PO- Machhada, Via- Irda, PS- Basta, Dist- Balasore-756080, Ph No-9583813248</t>
  </si>
  <si>
    <t>64 ./.</t>
  </si>
  <si>
    <t>54.5./.</t>
  </si>
  <si>
    <t>51,07./.</t>
  </si>
  <si>
    <t xml:space="preserve">The applicant has completed PGDCA &amp; B.ED </t>
  </si>
  <si>
    <t>Sulata Jena</t>
  </si>
  <si>
    <t>At-Potagan PO- Jhinkaria, PS- Sadar, Dist- Balasore-756027, Ph No-9178288919</t>
  </si>
  <si>
    <t>12.04.1997</t>
  </si>
  <si>
    <t>41.66./.</t>
  </si>
  <si>
    <t>61./.</t>
  </si>
  <si>
    <t>Sumanta Kumar Naik</t>
  </si>
  <si>
    <t>At/PO-Jharabeda, Via- Pandapada, Dist- Kendujhar-758087, Ph No-8658447266</t>
  </si>
  <si>
    <t>09.07.1978</t>
  </si>
  <si>
    <t>46 years</t>
  </si>
  <si>
    <t>39.33./.</t>
  </si>
  <si>
    <t>The applicant is overage.</t>
  </si>
  <si>
    <t>Laxmi Barik</t>
  </si>
  <si>
    <t>At-Godhibasa, PO/PS- Sahadevkhunta- Dist- Balasore-756001, Ph No-7894865929</t>
  </si>
  <si>
    <t>13.03.2000</t>
  </si>
  <si>
    <t>24 years</t>
  </si>
  <si>
    <t>47.5./.</t>
  </si>
  <si>
    <t>Sanjay Kumar Mukhi</t>
  </si>
  <si>
    <t>At-Bisunpur, PO/PS/Via- Khaira, Dist- Balasore-756048, Ph No-6371127947</t>
  </si>
  <si>
    <t>19.04.1981</t>
  </si>
  <si>
    <t>43 years</t>
  </si>
  <si>
    <t>43.86./.</t>
  </si>
  <si>
    <t>36.66./.</t>
  </si>
  <si>
    <t>Goutam Behera</t>
  </si>
  <si>
    <t>At-Khasapadia, PO-Ajodhya, Dist- Balasore-756020, Ph No-8457991375</t>
  </si>
  <si>
    <t>16.01.2001</t>
  </si>
  <si>
    <t>23 years</t>
  </si>
  <si>
    <t>57.5./.</t>
  </si>
  <si>
    <t>50./.</t>
  </si>
  <si>
    <t>Niranjan Ghadei</t>
  </si>
  <si>
    <t>At-Badacharigan, PO-Amarda Road, Dist- Balasore-756030, Ph No-9238249437/9337652407</t>
  </si>
  <si>
    <t>11.04.1996</t>
  </si>
  <si>
    <t>33./.</t>
  </si>
  <si>
    <t>Kabita Behera</t>
  </si>
  <si>
    <t>At-Trailoki, PO/PS-Singla , Dist- Balasore-756023, Ph No-8142438053</t>
  </si>
  <si>
    <t>04.03.1999</t>
  </si>
  <si>
    <t>25 Years</t>
  </si>
  <si>
    <t>55.16./.</t>
  </si>
  <si>
    <t>35./.</t>
  </si>
  <si>
    <t>The applicant has submitted invalid experience certificate as  date and letter no not mentioned</t>
  </si>
  <si>
    <t>Sabita Sing</t>
  </si>
  <si>
    <t>At-Batagram, PO- Batagram Ghat, PS- Bhograi, Dist- Balasore-756036, Ph No-7750047209</t>
  </si>
  <si>
    <t>06.02.1998</t>
  </si>
  <si>
    <t>26 years</t>
  </si>
  <si>
    <t>54./.</t>
  </si>
  <si>
    <t>48.83./.</t>
  </si>
  <si>
    <t>52.86./.</t>
  </si>
  <si>
    <t>55./.</t>
  </si>
  <si>
    <t>The applicant has not submitted proper application format rather submitted the online format.</t>
  </si>
  <si>
    <t>Anita Behera</t>
  </si>
  <si>
    <t>At-Godhibasa, PO- Sahadevkhunta, Dist- Balasore-756001, Ph No-8984392040</t>
  </si>
  <si>
    <t>17.03.1997</t>
  </si>
  <si>
    <t>63./.</t>
  </si>
  <si>
    <t>Shrabani Sau</t>
  </si>
  <si>
    <t>At-Badacharigan, PO- Amarda Road, Dist- Balasore-756030, Ph No- 8249949010</t>
  </si>
  <si>
    <t>01.08.2003</t>
  </si>
  <si>
    <t>21 years</t>
  </si>
  <si>
    <t>42./.</t>
  </si>
  <si>
    <t>Rinarani Mohanta</t>
  </si>
  <si>
    <t>At/PO-Bahanada, Dist- Mayurbhanj-757100, Ph No- 9556795010</t>
  </si>
  <si>
    <t>14.33./.</t>
  </si>
  <si>
    <t>The applicant is matric fail.</t>
  </si>
  <si>
    <t>Ahalya Lenka</t>
  </si>
  <si>
    <t>At-Barabati, PO- Motiganj, Dist- Balasore-756003, Ph No-7848973084</t>
  </si>
  <si>
    <t>16.01.2000</t>
  </si>
  <si>
    <t>50 ./.</t>
  </si>
  <si>
    <t>65.5./.</t>
  </si>
  <si>
    <t>62.58./.</t>
  </si>
  <si>
    <t>Arati Patra</t>
  </si>
  <si>
    <t>At-Samalpur, PO- Balia, Via-Kuruda, Dist- Balasore-756056, Ph No-6372679253</t>
  </si>
  <si>
    <t>05.04.1995</t>
  </si>
  <si>
    <t>43.83./.</t>
  </si>
  <si>
    <t>36./.</t>
  </si>
  <si>
    <t>The applicant has submitted incomplete application format.</t>
  </si>
  <si>
    <t>Maniklal Hansdah</t>
  </si>
  <si>
    <t>At-Deoraidihi, PO- Bhitaramda, PS-Tiring,Dist- Mayurbhanj-757054, Ph No-7894033564</t>
  </si>
  <si>
    <t>19.06.1995</t>
  </si>
  <si>
    <t>The applicant is under matric and submitted 8th grade progress report.</t>
  </si>
  <si>
    <t>Jitish Kumar Panda</t>
  </si>
  <si>
    <t>At-H.B Colony PO- Balia, Via-Kuruda, Dist- Balasore-756056, Ph No-8847893401</t>
  </si>
  <si>
    <t>25.03.1994</t>
  </si>
  <si>
    <t>60.44./.</t>
  </si>
  <si>
    <t>38./.</t>
  </si>
  <si>
    <t>Jayitajeeban Sahu</t>
  </si>
  <si>
    <t>At/PO- Brahmapura, PS-Rasgovindpur, Block-Rasgovindpur,Dist- Mayurbhanj-757055, Ph No-9337598836/ 7853031656</t>
  </si>
  <si>
    <t>22.04.1999</t>
  </si>
  <si>
    <t>25 years</t>
  </si>
  <si>
    <t>71.16./.</t>
  </si>
  <si>
    <t>60.33./.</t>
  </si>
  <si>
    <t>Sharmistha Pradhan</t>
  </si>
  <si>
    <t>At-Kudia, PO- Nagram, Dist- Balasore-756027, Ph No-7855049673</t>
  </si>
  <si>
    <t>16.04.1980</t>
  </si>
  <si>
    <t>44 years</t>
  </si>
  <si>
    <t>47.2./.</t>
  </si>
  <si>
    <t>Patitapawan Mohanta</t>
  </si>
  <si>
    <t>At-Sukhuapata, PO- Saradiha, Via/PS-Sarat,  Dist- Mayurbhanj-757079, Ph No-7008650194</t>
  </si>
  <si>
    <t>28.01.1998</t>
  </si>
  <si>
    <t>68./.</t>
  </si>
  <si>
    <t>61.03./.</t>
  </si>
  <si>
    <t>Psychology</t>
  </si>
  <si>
    <t>76.25./.</t>
  </si>
  <si>
    <t>Ani Jena</t>
  </si>
  <si>
    <t>C/O-Ashok Jena, At-Tahalia, PO- Badas, Via-Pratapur, PS-Baliapal, Dist- Balasore-756083, Ph No-9556017875/9930177164</t>
  </si>
  <si>
    <t>07.04.1992</t>
  </si>
  <si>
    <t>32 years</t>
  </si>
  <si>
    <t>45.55./.</t>
  </si>
  <si>
    <t>Tutu Ghadei</t>
  </si>
  <si>
    <t>At-Bahabalpur, PO- Kanrali, PS-Remuna,  Dist-Balasore-756019, Ph No-9777086290</t>
  </si>
  <si>
    <t>05.06.1984</t>
  </si>
  <si>
    <t>40 years</t>
  </si>
  <si>
    <t>7809 Days</t>
  </si>
  <si>
    <t>The applicant is under matric.</t>
  </si>
  <si>
    <t>Maheswar Pradhan</t>
  </si>
  <si>
    <t>At/PO-Pattadhar, Via-Bargaon, PS-Jagannath prasad, Dist-Ganjam-761120, Ph No-8018117189</t>
  </si>
  <si>
    <t>01.06.1990</t>
  </si>
  <si>
    <t>34 years</t>
  </si>
  <si>
    <t>58.6./.</t>
  </si>
  <si>
    <t>51.5./.</t>
  </si>
  <si>
    <t>Somnath Barik</t>
  </si>
  <si>
    <t>At-Sobharampur, PO/PS- Sahadevkhunta, Dist-Balasore-756001, Ph No-8984703704</t>
  </si>
  <si>
    <t>15.01.2002</t>
  </si>
  <si>
    <t>1485 Days</t>
  </si>
  <si>
    <t>Bapi Sing</t>
  </si>
  <si>
    <t>At-Shyamnagar, PO- Mahuduma, PS- Raibania,  Dist-Balasore-756033, Ph No-6371659685</t>
  </si>
  <si>
    <t>33 years</t>
  </si>
  <si>
    <t>08.06.1991</t>
  </si>
  <si>
    <t>34.66./.</t>
  </si>
  <si>
    <t xml:space="preserve">The applicant has done ITI (Fitter) &amp; submitted the relevent documents. </t>
  </si>
  <si>
    <t>Dipun Sing</t>
  </si>
  <si>
    <t>At-Parichhipur, PO- Talakadada, PS- Khunta,  Dist-Mayurbhanj-757027, Ph No-6380120426</t>
  </si>
  <si>
    <t>11.05.1995</t>
  </si>
  <si>
    <t>34.16./.</t>
  </si>
  <si>
    <t>46.33./.</t>
  </si>
  <si>
    <t>Bibekananda Pal</t>
  </si>
  <si>
    <t>At-Majhipada, PO- Ghantua, Via-Singla, PS- Baliapal,  Dist-Balasore-756023, Ph No-6372242350</t>
  </si>
  <si>
    <t>19.05.1999</t>
  </si>
  <si>
    <t>73.71./.</t>
  </si>
  <si>
    <t>Sanatan Siminakia</t>
  </si>
  <si>
    <t>At-K Baliapal, PO- Raighati, PS- Soso, Block- Hatadihi, Dist-Keonjhar-758078, Ph No-9353279453</t>
  </si>
  <si>
    <t>10.01.2004</t>
  </si>
  <si>
    <t>51./.</t>
  </si>
  <si>
    <t>Sukanta Pradhan</t>
  </si>
  <si>
    <t>At-Aladia, PO- Ranasahi, Via-Sunhat,  Dist-Balasore-756002, Ph No- 9861756131</t>
  </si>
  <si>
    <t>26.06.1982</t>
  </si>
  <si>
    <t>42 years</t>
  </si>
  <si>
    <t>57.73./.</t>
  </si>
  <si>
    <t>44.27./.</t>
  </si>
  <si>
    <t>Biswajit Naik</t>
  </si>
  <si>
    <t>At/PO-Balidiha, PS-Kuliana, Via- Samakhunta, Dist-Mayurbhanj-757049, Ph No- 6370518954/ 8598036819</t>
  </si>
  <si>
    <t>15.08.1999</t>
  </si>
  <si>
    <t>65./.</t>
  </si>
  <si>
    <t>41./.</t>
  </si>
  <si>
    <t>Swarup Kumar Pradhan</t>
  </si>
  <si>
    <t>At/PO-Muntunia, Via- Hatigarh, PS-Raibania, Dist-Balasore-756033, Ph No- 7848087657</t>
  </si>
  <si>
    <t>23.10.1999</t>
  </si>
  <si>
    <t>83.83./.</t>
  </si>
  <si>
    <t>67.83./.</t>
  </si>
  <si>
    <t>67.62./.</t>
  </si>
  <si>
    <t>The applicant has completed CT (DEIED) &amp; has computer literacy and submitted revlevent documents.</t>
  </si>
  <si>
    <t>1730 Days</t>
  </si>
  <si>
    <t>Sakra Tudu</t>
  </si>
  <si>
    <t>At-Nuasahi, PO- Bhandaripolli,  PS- Raibania,  Dist-Balasore-756033, Ph No-7735043100</t>
  </si>
  <si>
    <t>07.02.1998</t>
  </si>
  <si>
    <t>60.83./.</t>
  </si>
  <si>
    <t>41.16./.</t>
  </si>
  <si>
    <t>The applicant has submitted incomplete application form.</t>
  </si>
  <si>
    <t>Priyanka Dalapat</t>
  </si>
  <si>
    <t>At/PO- Odangi,  PS- Sadar,  Dist-Balasore-756027, Ph No-7609872952</t>
  </si>
  <si>
    <t>02.02.2003</t>
  </si>
  <si>
    <t>62.32./.</t>
  </si>
  <si>
    <t>Anushree Sing</t>
  </si>
  <si>
    <t>C/O-Bipin Bihari Sing, At/PO-Tenda, Via-Sajnagarh, PS-Nilagiri, Dist-Balasore-756041, Ph No-9348672697</t>
  </si>
  <si>
    <t>03.08.1997</t>
  </si>
  <si>
    <t>46.5./.</t>
  </si>
  <si>
    <t>47.66./.</t>
  </si>
  <si>
    <t>Biren kumar Sahu</t>
  </si>
  <si>
    <t>At/PO- Ghantua, Via-Singla, PS-Baliapal, Dist-Balasore-756023, Ph No-8144417677</t>
  </si>
  <si>
    <t>09.06.1992</t>
  </si>
  <si>
    <t>42.87./.</t>
  </si>
  <si>
    <t>Pramila Dey</t>
  </si>
  <si>
    <t>C/O-Ramanatha Mohanty, At- Gitkhola, PO-Rasalpur,PS-Bhograi, Dist-Balasore-756038, Ph No-8018766604</t>
  </si>
  <si>
    <t>22.02.1993</t>
  </si>
  <si>
    <t>80./.</t>
  </si>
  <si>
    <t>Manjulata Biswal</t>
  </si>
  <si>
    <t>At-Manikhamb (Malisahi), PO- Motiganj,  PS- Sadar,  Dist-Balasore-756003, Ph No-9337344587</t>
  </si>
  <si>
    <t>28.06.1982</t>
  </si>
  <si>
    <t>Debabrata Mallik</t>
  </si>
  <si>
    <t>At-Ranamunduli, PO- Haldiapada, PS-Basta,   Dist-Balasore-756029, Ph No-8895655714</t>
  </si>
  <si>
    <t>12.04.1995</t>
  </si>
  <si>
    <t>46.42./.</t>
  </si>
  <si>
    <t>Gurubha Naik</t>
  </si>
  <si>
    <t>At/PO-Joka, Block- Saraskana, PS-Jharpokharia, Dist-Mayurbhanj- 757093, Ph No-7008461069</t>
  </si>
  <si>
    <t>02.11.2003</t>
  </si>
  <si>
    <t>56.83./.</t>
  </si>
  <si>
    <t>61.33./.</t>
  </si>
  <si>
    <t>69.05./.</t>
  </si>
  <si>
    <t>Tarannum Bibi</t>
  </si>
  <si>
    <t>At-Rezaulla Lane, PO- Sunhat,  PS-Town,   Dist-Balasore-756002, Ph No-9238245409</t>
  </si>
  <si>
    <t>20.06.1980</t>
  </si>
  <si>
    <t>43.46./.</t>
  </si>
  <si>
    <t>44.55./.</t>
  </si>
  <si>
    <t xml:space="preserve">The applicant has applied for multiple post in one envelope &amp; submitted incomplete application form. </t>
  </si>
  <si>
    <t>Amir Hansda</t>
  </si>
  <si>
    <t>C/O-Gouranga Dash, At-Gadagadia Chakka, PO- Motiganj, Via-Sunhat, Dist-Balasore-756002, Ph No-7854998395</t>
  </si>
  <si>
    <t>12.03.2002</t>
  </si>
  <si>
    <t>36.16./.</t>
  </si>
  <si>
    <t>Kishore Kumar Rout</t>
  </si>
  <si>
    <t>At-Pubagadia, PO- Padagaon, Via-Khantapada,Dist-Balasore-756043, Ph No-9937705506</t>
  </si>
  <si>
    <t>07.05.1993</t>
  </si>
  <si>
    <t>Naba Gharai</t>
  </si>
  <si>
    <t>At/ PO- Khalina, Sub Dist-Jaleswar, Dist-Balasore-756034, Ph No-6301774402</t>
  </si>
  <si>
    <t>05.01.1999</t>
  </si>
  <si>
    <t>53.33./.</t>
  </si>
  <si>
    <t xml:space="preserve">The applicant has submitted CHSE Certificate but not submitted the Marksheet. </t>
  </si>
  <si>
    <t>Tikili Behera</t>
  </si>
  <si>
    <t>C/O-Makara Behera, At-Bhoisahi, (Near-Central School Chakka)PO/Dist-Balasore-756001, Ph No-9777937006/ 6372474291</t>
  </si>
  <si>
    <t>28.04.1988</t>
  </si>
  <si>
    <t>36 years</t>
  </si>
  <si>
    <t>45.33./.</t>
  </si>
  <si>
    <t>Soumya Ranjan Tripathy</t>
  </si>
  <si>
    <t>Sai Residency, Patamundei, Canal Road, At/PO- Jagatput, Dist-Cuttack-754021, Ph No-9827547305/ 9861687350</t>
  </si>
  <si>
    <t>04.02.2003</t>
  </si>
  <si>
    <t>57.85./.</t>
  </si>
  <si>
    <t>68.57./.</t>
  </si>
  <si>
    <t>Khusnuma Ara Khanam</t>
  </si>
  <si>
    <t>At-Rezaulla Lane, PO- Sunhat,  PS-Town,   Dist-Balasore-756002, Ph No-7205384101</t>
  </si>
  <si>
    <t>01.06.1993</t>
  </si>
  <si>
    <t>54.87./.</t>
  </si>
  <si>
    <t>71.5./.</t>
  </si>
  <si>
    <t>Pradipta Sekhar Jena</t>
  </si>
  <si>
    <t>C/O-Mr. Bijay ku Jena, At- Aghiria, PO- Anko, PS- Rupsa, Dist-Balasore-756028, Ph No-6371975157</t>
  </si>
  <si>
    <t>10.10.1996</t>
  </si>
  <si>
    <t>44.64./.</t>
  </si>
  <si>
    <t xml:space="preserve">The applicant has done ITI (C.O.P.A) &amp; submitted the relevent documents. </t>
  </si>
  <si>
    <t>Pabitra Mohapatra</t>
  </si>
  <si>
    <t>At-Aruha, PO- Sarikotha,  PS-Jaleswar, Dist-Balasore-756032, Ph No-7077924382</t>
  </si>
  <si>
    <t>76.05./.</t>
  </si>
  <si>
    <t>934 Days</t>
  </si>
  <si>
    <t>The applicant has done Diploma in Civil Engineering under CHSE.</t>
  </si>
  <si>
    <t>Chandan Sand</t>
  </si>
  <si>
    <t>At-Majanadiha, PO- Chinchalgadia, Dist- Mayurbhanj-756030, Ph No-9348378847</t>
  </si>
  <si>
    <t>26.05.2002</t>
  </si>
  <si>
    <t>81.16./.</t>
  </si>
  <si>
    <t>Satyasraya Maikap</t>
  </si>
  <si>
    <t>At-Balisahi, PO- Putura, Via-Jamsuli,PS-Singla, Dist- Balasore-756081, Ph No-8018807194</t>
  </si>
  <si>
    <t>05.04.1997</t>
  </si>
  <si>
    <t>79.33./.</t>
  </si>
  <si>
    <t>72.33./.</t>
  </si>
  <si>
    <t>Chhotray Hembram</t>
  </si>
  <si>
    <t>At-Sandundu, PO- Bad Dundu, PS-Bahalda, Block-Jamda, Dist- Mayurbhanj-757046, Ph No-8260983362/ 8658197331</t>
  </si>
  <si>
    <t>08.09.2000</t>
  </si>
  <si>
    <t>78.83./.</t>
  </si>
  <si>
    <t>78.33./.</t>
  </si>
  <si>
    <t>The applicant has computer literacy and submitted revlevent documents.</t>
  </si>
  <si>
    <t>MA (Odia)</t>
  </si>
  <si>
    <t>81./.</t>
  </si>
  <si>
    <t>386 Days</t>
  </si>
  <si>
    <t>The applicant is matric fail. (Under matric)</t>
  </si>
  <si>
    <t>Provisional weightage lists of utkal Balashram Balasore- (DATABASE  OF APPLICATION FOR  POST HOUSE KEEPER)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</si>
</sst>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0" fillId="4" borderId="0" xfId="0" applyFill="1"/>
    <xf numFmtId="0" fontId="2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0" fillId="5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"/>
  <sheetViews>
    <sheetView tabSelected="1" zoomScale="60" zoomScaleNormal="60" zoomScaleSheetLayoutView="42" workbookViewId="0">
      <pane ySplit="3" topLeftCell="A62" activePane="bottomLeft" state="frozen"/>
      <selection pane="bottomLeft" activeCell="G62" sqref="G62"/>
    </sheetView>
  </sheetViews>
  <sheetFormatPr defaultRowHeight="15"/>
  <cols>
    <col min="1" max="1" width="8" customWidth="1"/>
    <col min="2" max="2" width="20" customWidth="1"/>
    <col min="3" max="3" width="30.85546875" customWidth="1"/>
    <col min="4" max="4" width="15.42578125" style="1" customWidth="1"/>
    <col min="5" max="5" width="13.85546875" style="1" customWidth="1"/>
    <col min="6" max="6" width="12.42578125" customWidth="1"/>
    <col min="7" max="7" width="13" customWidth="1"/>
    <col min="8" max="8" width="11.85546875" customWidth="1"/>
    <col min="9" max="9" width="14.5703125" customWidth="1"/>
    <col min="10" max="10" width="8.85546875" customWidth="1"/>
    <col min="11" max="11" width="10.42578125" customWidth="1"/>
    <col min="12" max="12" width="13.42578125" customWidth="1"/>
    <col min="13" max="13" width="15" customWidth="1"/>
    <col min="14" max="14" width="9.28515625" customWidth="1"/>
    <col min="15" max="15" width="13.28515625" customWidth="1"/>
    <col min="16" max="16" width="13" customWidth="1"/>
    <col min="17" max="17" width="17.28515625" customWidth="1"/>
    <col min="18" max="18" width="16.140625" customWidth="1"/>
    <col min="20" max="20" width="12" customWidth="1"/>
    <col min="21" max="21" width="13.42578125" customWidth="1"/>
    <col min="22" max="22" width="13" customWidth="1"/>
    <col min="23" max="23" width="15" customWidth="1"/>
    <col min="24" max="24" width="9.28515625" bestFit="1" customWidth="1"/>
    <col min="25" max="25" width="11.140625" customWidth="1"/>
    <col min="26" max="26" width="13.85546875" customWidth="1"/>
    <col min="27" max="27" width="15.7109375" customWidth="1"/>
    <col min="28" max="28" width="13.28515625" customWidth="1"/>
    <col min="29" max="29" width="13.5703125" customWidth="1"/>
    <col min="30" max="30" width="29.5703125" customWidth="1"/>
  </cols>
  <sheetData>
    <row r="1" spans="1:31" ht="51" customHeight="1">
      <c r="A1" s="46" t="s">
        <v>345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  <c r="AD1" s="49"/>
    </row>
    <row r="2" spans="1:31" s="13" customFormat="1" ht="54" customHeight="1">
      <c r="A2" s="44" t="s">
        <v>16</v>
      </c>
      <c r="B2" s="38" t="s">
        <v>1</v>
      </c>
      <c r="C2" s="38" t="s">
        <v>0</v>
      </c>
      <c r="D2" s="38" t="s">
        <v>7</v>
      </c>
      <c r="E2" s="38" t="s">
        <v>19</v>
      </c>
      <c r="F2" s="50" t="s">
        <v>2</v>
      </c>
      <c r="G2" s="51"/>
      <c r="H2" s="38" t="s">
        <v>9</v>
      </c>
      <c r="I2" s="38" t="s">
        <v>12</v>
      </c>
      <c r="J2" s="50" t="s">
        <v>5</v>
      </c>
      <c r="K2" s="51"/>
      <c r="L2" s="38" t="s">
        <v>9</v>
      </c>
      <c r="M2" s="38" t="s">
        <v>12</v>
      </c>
      <c r="N2" s="50" t="s">
        <v>6</v>
      </c>
      <c r="O2" s="51"/>
      <c r="P2" s="11"/>
      <c r="Q2" s="38" t="s">
        <v>13</v>
      </c>
      <c r="R2" s="41" t="s">
        <v>15</v>
      </c>
      <c r="S2" s="42"/>
      <c r="T2" s="43"/>
      <c r="U2" s="38" t="s">
        <v>9</v>
      </c>
      <c r="V2" s="38" t="s">
        <v>13</v>
      </c>
      <c r="W2" s="38" t="s">
        <v>11</v>
      </c>
      <c r="X2" s="11"/>
      <c r="Y2" s="11"/>
      <c r="Z2" s="38" t="s">
        <v>13</v>
      </c>
      <c r="AA2" s="38" t="s">
        <v>8</v>
      </c>
      <c r="AB2" s="38" t="s">
        <v>18</v>
      </c>
      <c r="AC2" s="40" t="s">
        <v>14</v>
      </c>
      <c r="AD2" s="40" t="s">
        <v>10</v>
      </c>
      <c r="AE2" s="12"/>
    </row>
    <row r="3" spans="1:31" s="13" customFormat="1" ht="108.75" customHeight="1">
      <c r="A3" s="45"/>
      <c r="B3" s="39"/>
      <c r="C3" s="39"/>
      <c r="D3" s="39"/>
      <c r="E3" s="39"/>
      <c r="F3" s="11" t="s">
        <v>3</v>
      </c>
      <c r="G3" s="11" t="s">
        <v>4</v>
      </c>
      <c r="H3" s="39"/>
      <c r="I3" s="39"/>
      <c r="J3" s="11" t="s">
        <v>3</v>
      </c>
      <c r="K3" s="11" t="s">
        <v>4</v>
      </c>
      <c r="L3" s="39"/>
      <c r="M3" s="39"/>
      <c r="N3" s="11" t="s">
        <v>3</v>
      </c>
      <c r="O3" s="11" t="s">
        <v>4</v>
      </c>
      <c r="P3" s="11" t="s">
        <v>9</v>
      </c>
      <c r="Q3" s="39"/>
      <c r="R3" s="14" t="s">
        <v>17</v>
      </c>
      <c r="S3" s="11" t="s">
        <v>3</v>
      </c>
      <c r="T3" s="11" t="s">
        <v>4</v>
      </c>
      <c r="U3" s="39"/>
      <c r="V3" s="39"/>
      <c r="W3" s="39"/>
      <c r="X3" s="11" t="s">
        <v>3</v>
      </c>
      <c r="Y3" s="11" t="s">
        <v>4</v>
      </c>
      <c r="Z3" s="39"/>
      <c r="AA3" s="39"/>
      <c r="AB3" s="39"/>
      <c r="AC3" s="40"/>
      <c r="AD3" s="40"/>
      <c r="AE3" s="12"/>
    </row>
    <row r="4" spans="1:31" ht="78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600</v>
      </c>
      <c r="G4" s="4">
        <v>370</v>
      </c>
      <c r="H4" s="5" t="s">
        <v>24</v>
      </c>
      <c r="I4" s="4">
        <f>10*G4/F4</f>
        <v>6.166666666666667</v>
      </c>
      <c r="J4" s="4">
        <v>600</v>
      </c>
      <c r="K4" s="4">
        <v>419</v>
      </c>
      <c r="L4" s="5" t="s">
        <v>25</v>
      </c>
      <c r="M4" s="4">
        <f>15*K4/J4</f>
        <v>10.475</v>
      </c>
      <c r="N4" s="4">
        <v>1</v>
      </c>
      <c r="O4" s="4">
        <v>0</v>
      </c>
      <c r="P4" s="5">
        <v>0</v>
      </c>
      <c r="Q4" s="4">
        <f>25*O4/N4</f>
        <v>0</v>
      </c>
      <c r="R4" s="6">
        <v>0</v>
      </c>
      <c r="S4" s="6">
        <v>1</v>
      </c>
      <c r="T4" s="6">
        <v>0</v>
      </c>
      <c r="U4" s="6">
        <v>0</v>
      </c>
      <c r="V4" s="4">
        <f t="shared" ref="V4:V8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>
        <v>0</v>
      </c>
      <c r="AB4" s="6">
        <v>0</v>
      </c>
      <c r="AC4" s="10">
        <f>I4+M4+Q4+AB4+V4+Z4</f>
        <v>16.641666666666666</v>
      </c>
      <c r="AD4" s="9"/>
    </row>
    <row r="5" spans="1:31" ht="97.5">
      <c r="A5" s="2">
        <v>2</v>
      </c>
      <c r="B5" s="3" t="s">
        <v>27</v>
      </c>
      <c r="C5" s="3" t="s">
        <v>28</v>
      </c>
      <c r="D5" s="3" t="s">
        <v>29</v>
      </c>
      <c r="E5" s="3" t="s">
        <v>30</v>
      </c>
      <c r="F5" s="4">
        <v>800</v>
      </c>
      <c r="G5" s="4">
        <v>313</v>
      </c>
      <c r="H5" s="5" t="s">
        <v>31</v>
      </c>
      <c r="I5" s="4">
        <f t="shared" ref="I5:I8" si="1">10*G5/F5</f>
        <v>3.9125000000000001</v>
      </c>
      <c r="J5" s="4">
        <v>600</v>
      </c>
      <c r="K5" s="4">
        <v>325</v>
      </c>
      <c r="L5" s="5" t="s">
        <v>32</v>
      </c>
      <c r="M5" s="4">
        <f t="shared" ref="M5:M8" si="2">15*K5/J5</f>
        <v>8.125</v>
      </c>
      <c r="N5" s="4">
        <v>1800</v>
      </c>
      <c r="O5" s="4">
        <v>884</v>
      </c>
      <c r="P5" s="5" t="s">
        <v>33</v>
      </c>
      <c r="Q5" s="4">
        <f t="shared" ref="Q5:Q8" si="3">25*O5/N5</f>
        <v>12.277777777777779</v>
      </c>
      <c r="R5" s="6">
        <v>0</v>
      </c>
      <c r="S5" s="6">
        <v>1</v>
      </c>
      <c r="T5" s="6">
        <v>0</v>
      </c>
      <c r="U5" s="6">
        <v>0</v>
      </c>
      <c r="V5" s="4">
        <f t="shared" si="0"/>
        <v>0</v>
      </c>
      <c r="W5" s="8">
        <v>0</v>
      </c>
      <c r="X5" s="6">
        <v>1</v>
      </c>
      <c r="Y5" s="6">
        <v>0</v>
      </c>
      <c r="Z5" s="6">
        <f t="shared" ref="Z5:Z8" si="4">10*Y5/X5</f>
        <v>0</v>
      </c>
      <c r="AA5" s="6" t="s">
        <v>34</v>
      </c>
      <c r="AB5" s="6">
        <v>4</v>
      </c>
      <c r="AC5" s="10">
        <f t="shared" ref="AC5:AC63" si="5">I5+M5+Q5+AB5+V5+Z5</f>
        <v>28.31527777777778</v>
      </c>
      <c r="AD5" s="7"/>
    </row>
    <row r="6" spans="1:31" ht="78">
      <c r="A6" s="2">
        <v>3</v>
      </c>
      <c r="B6" s="3" t="s">
        <v>35</v>
      </c>
      <c r="C6" s="3" t="s">
        <v>36</v>
      </c>
      <c r="D6" s="3" t="s">
        <v>37</v>
      </c>
      <c r="E6" s="3" t="s">
        <v>38</v>
      </c>
      <c r="F6" s="4">
        <v>600</v>
      </c>
      <c r="G6" s="4">
        <v>335</v>
      </c>
      <c r="H6" s="5" t="s">
        <v>39</v>
      </c>
      <c r="I6" s="4">
        <f t="shared" si="1"/>
        <v>5.583333333333333</v>
      </c>
      <c r="J6" s="4">
        <v>600</v>
      </c>
      <c r="K6" s="4">
        <v>227</v>
      </c>
      <c r="L6" s="5" t="s">
        <v>40</v>
      </c>
      <c r="M6" s="4">
        <f t="shared" si="2"/>
        <v>5.6749999999999998</v>
      </c>
      <c r="N6" s="4">
        <v>1</v>
      </c>
      <c r="O6" s="4">
        <v>0</v>
      </c>
      <c r="P6" s="5">
        <v>0</v>
      </c>
      <c r="Q6" s="4">
        <f t="shared" si="3"/>
        <v>0</v>
      </c>
      <c r="R6" s="6">
        <v>0</v>
      </c>
      <c r="S6" s="6">
        <v>1</v>
      </c>
      <c r="T6" s="6">
        <v>0</v>
      </c>
      <c r="U6" s="6">
        <v>0</v>
      </c>
      <c r="V6" s="4">
        <f t="shared" si="0"/>
        <v>0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10">
        <f t="shared" si="5"/>
        <v>11.258333333333333</v>
      </c>
      <c r="AD6" s="7"/>
    </row>
    <row r="7" spans="1:31" ht="78">
      <c r="A7" s="2">
        <v>4</v>
      </c>
      <c r="B7" s="3" t="s">
        <v>41</v>
      </c>
      <c r="C7" s="3" t="s">
        <v>42</v>
      </c>
      <c r="D7" s="3" t="s">
        <v>43</v>
      </c>
      <c r="E7" s="3" t="s">
        <v>30</v>
      </c>
      <c r="F7" s="4">
        <v>600</v>
      </c>
      <c r="G7" s="4">
        <v>221</v>
      </c>
      <c r="H7" s="5" t="s">
        <v>44</v>
      </c>
      <c r="I7" s="4">
        <f t="shared" si="1"/>
        <v>3.6833333333333331</v>
      </c>
      <c r="J7" s="4">
        <v>650</v>
      </c>
      <c r="K7" s="4">
        <v>380</v>
      </c>
      <c r="L7" s="5" t="s">
        <v>45</v>
      </c>
      <c r="M7" s="4">
        <f t="shared" si="2"/>
        <v>8.7692307692307701</v>
      </c>
      <c r="N7" s="4">
        <v>1</v>
      </c>
      <c r="O7" s="4">
        <v>0</v>
      </c>
      <c r="P7" s="5">
        <v>0</v>
      </c>
      <c r="Q7" s="4">
        <f t="shared" si="3"/>
        <v>0</v>
      </c>
      <c r="R7" s="6">
        <v>0</v>
      </c>
      <c r="S7" s="6">
        <v>1</v>
      </c>
      <c r="T7" s="6">
        <v>0</v>
      </c>
      <c r="U7" s="6">
        <v>0</v>
      </c>
      <c r="V7" s="4">
        <f t="shared" si="0"/>
        <v>0</v>
      </c>
      <c r="W7" s="6">
        <v>0</v>
      </c>
      <c r="X7" s="6">
        <v>1</v>
      </c>
      <c r="Y7" s="6">
        <v>0</v>
      </c>
      <c r="Z7" s="6">
        <f t="shared" si="4"/>
        <v>0</v>
      </c>
      <c r="AA7" s="6">
        <v>0</v>
      </c>
      <c r="AB7" s="6">
        <v>0</v>
      </c>
      <c r="AC7" s="10">
        <f t="shared" si="5"/>
        <v>12.452564102564104</v>
      </c>
      <c r="AD7" s="6"/>
    </row>
    <row r="8" spans="1:31" ht="78">
      <c r="A8" s="2">
        <v>5</v>
      </c>
      <c r="B8" s="3" t="s">
        <v>46</v>
      </c>
      <c r="C8" s="3" t="s">
        <v>47</v>
      </c>
      <c r="D8" s="3" t="s">
        <v>48</v>
      </c>
      <c r="E8" s="3" t="s">
        <v>49</v>
      </c>
      <c r="F8" s="4">
        <v>600</v>
      </c>
      <c r="G8" s="4">
        <v>33</v>
      </c>
      <c r="H8" s="5" t="s">
        <v>50</v>
      </c>
      <c r="I8" s="4">
        <f t="shared" si="1"/>
        <v>0.55000000000000004</v>
      </c>
      <c r="J8" s="4">
        <v>1</v>
      </c>
      <c r="K8" s="4">
        <v>0</v>
      </c>
      <c r="L8" s="5">
        <v>0</v>
      </c>
      <c r="M8" s="4">
        <f t="shared" si="2"/>
        <v>0</v>
      </c>
      <c r="N8" s="4">
        <v>1</v>
      </c>
      <c r="O8" s="4">
        <v>0</v>
      </c>
      <c r="P8" s="5">
        <v>0</v>
      </c>
      <c r="Q8" s="4">
        <f t="shared" si="3"/>
        <v>0</v>
      </c>
      <c r="R8" s="6">
        <v>0</v>
      </c>
      <c r="S8" s="6">
        <v>1</v>
      </c>
      <c r="T8" s="6">
        <v>0</v>
      </c>
      <c r="U8" s="6">
        <v>0</v>
      </c>
      <c r="V8" s="4">
        <f t="shared" si="0"/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10">
        <f t="shared" si="5"/>
        <v>0.55000000000000004</v>
      </c>
      <c r="AD8" s="6" t="s">
        <v>344</v>
      </c>
    </row>
    <row r="9" spans="1:31" ht="58.5">
      <c r="A9" s="2">
        <v>6</v>
      </c>
      <c r="B9" s="3" t="s">
        <v>51</v>
      </c>
      <c r="C9" s="3" t="s">
        <v>56</v>
      </c>
      <c r="D9" s="3" t="s">
        <v>52</v>
      </c>
      <c r="E9" s="3" t="s">
        <v>53</v>
      </c>
      <c r="F9" s="4">
        <v>600</v>
      </c>
      <c r="G9" s="4">
        <v>262</v>
      </c>
      <c r="H9" s="5" t="s">
        <v>54</v>
      </c>
      <c r="I9" s="4">
        <f t="shared" ref="I9:I24" si="6">10*G9/F9</f>
        <v>4.3666666666666663</v>
      </c>
      <c r="J9" s="4">
        <v>600</v>
      </c>
      <c r="K9" s="4">
        <v>304</v>
      </c>
      <c r="L9" s="5" t="s">
        <v>55</v>
      </c>
      <c r="M9" s="4">
        <f t="shared" ref="M9:M24" si="7">15*K9/J9</f>
        <v>7.6</v>
      </c>
      <c r="N9" s="4">
        <v>1</v>
      </c>
      <c r="O9" s="4">
        <v>0</v>
      </c>
      <c r="P9" s="5">
        <v>0</v>
      </c>
      <c r="Q9" s="4">
        <f t="shared" ref="Q9:Q24" si="8">25*O9/N9</f>
        <v>0</v>
      </c>
      <c r="R9" s="6">
        <v>0</v>
      </c>
      <c r="S9" s="6">
        <v>1</v>
      </c>
      <c r="T9" s="6">
        <v>0</v>
      </c>
      <c r="U9" s="6">
        <v>0</v>
      </c>
      <c r="V9" s="4">
        <f t="shared" ref="V9:V24" si="9">30*T9/S9</f>
        <v>0</v>
      </c>
      <c r="W9" s="6">
        <v>0</v>
      </c>
      <c r="X9" s="6">
        <v>1</v>
      </c>
      <c r="Y9" s="6">
        <v>0</v>
      </c>
      <c r="Z9" s="6">
        <f t="shared" ref="Z9:Z24" si="10">10*Y9/X9</f>
        <v>0</v>
      </c>
      <c r="AA9" s="6">
        <v>0</v>
      </c>
      <c r="AB9" s="6">
        <v>0</v>
      </c>
      <c r="AC9" s="10">
        <f t="shared" si="5"/>
        <v>11.966666666666665</v>
      </c>
      <c r="AD9" s="6"/>
    </row>
    <row r="10" spans="1:31" ht="97.5">
      <c r="A10" s="2">
        <v>7</v>
      </c>
      <c r="B10" s="3" t="s">
        <v>57</v>
      </c>
      <c r="C10" s="3" t="s">
        <v>58</v>
      </c>
      <c r="D10" s="3" t="s">
        <v>59</v>
      </c>
      <c r="E10" s="3" t="s">
        <v>60</v>
      </c>
      <c r="F10" s="4">
        <v>600</v>
      </c>
      <c r="G10" s="4">
        <v>204</v>
      </c>
      <c r="H10" s="5" t="s">
        <v>61</v>
      </c>
      <c r="I10" s="4">
        <f t="shared" si="6"/>
        <v>3.4</v>
      </c>
      <c r="J10" s="4">
        <v>600</v>
      </c>
      <c r="K10" s="4">
        <v>234</v>
      </c>
      <c r="L10" s="5" t="s">
        <v>62</v>
      </c>
      <c r="M10" s="4">
        <f t="shared" si="7"/>
        <v>5.85</v>
      </c>
      <c r="N10" s="4">
        <v>1</v>
      </c>
      <c r="O10" s="4">
        <v>0</v>
      </c>
      <c r="P10" s="5">
        <v>0</v>
      </c>
      <c r="Q10" s="4">
        <v>0</v>
      </c>
      <c r="R10" s="6">
        <v>0</v>
      </c>
      <c r="S10" s="6">
        <v>1</v>
      </c>
      <c r="T10" s="6">
        <v>0</v>
      </c>
      <c r="U10" s="6">
        <v>0</v>
      </c>
      <c r="V10" s="4">
        <f t="shared" si="9"/>
        <v>0</v>
      </c>
      <c r="W10" s="6">
        <v>0</v>
      </c>
      <c r="X10" s="6">
        <v>1</v>
      </c>
      <c r="Y10" s="6">
        <v>0</v>
      </c>
      <c r="Z10" s="6">
        <f t="shared" si="10"/>
        <v>0</v>
      </c>
      <c r="AA10" s="6">
        <v>0</v>
      </c>
      <c r="AB10" s="6">
        <v>0</v>
      </c>
      <c r="AC10" s="10">
        <f t="shared" si="5"/>
        <v>9.25</v>
      </c>
      <c r="AD10" s="6"/>
    </row>
    <row r="11" spans="1:31" ht="78">
      <c r="A11" s="2">
        <v>8</v>
      </c>
      <c r="B11" s="3" t="s">
        <v>63</v>
      </c>
      <c r="C11" s="3" t="s">
        <v>64</v>
      </c>
      <c r="D11" s="3" t="s">
        <v>65</v>
      </c>
      <c r="E11" s="3" t="s">
        <v>66</v>
      </c>
      <c r="F11" s="4">
        <v>600</v>
      </c>
      <c r="G11" s="4">
        <v>321</v>
      </c>
      <c r="H11" s="5" t="s">
        <v>67</v>
      </c>
      <c r="I11" s="4">
        <f t="shared" si="6"/>
        <v>5.35</v>
      </c>
      <c r="J11" s="4">
        <v>600</v>
      </c>
      <c r="K11" s="4">
        <v>310</v>
      </c>
      <c r="L11" s="5" t="s">
        <v>68</v>
      </c>
      <c r="M11" s="4">
        <f t="shared" si="7"/>
        <v>7.75</v>
      </c>
      <c r="N11" s="4">
        <v>1400</v>
      </c>
      <c r="O11" s="4">
        <v>691</v>
      </c>
      <c r="P11" s="5" t="s">
        <v>69</v>
      </c>
      <c r="Q11" s="4">
        <f t="shared" si="8"/>
        <v>12.339285714285714</v>
      </c>
      <c r="R11" s="6">
        <v>0</v>
      </c>
      <c r="S11" s="6">
        <v>1</v>
      </c>
      <c r="T11" s="6">
        <v>0</v>
      </c>
      <c r="U11" s="6">
        <v>0</v>
      </c>
      <c r="V11" s="4">
        <f t="shared" si="9"/>
        <v>0</v>
      </c>
      <c r="W11" s="6">
        <v>0</v>
      </c>
      <c r="X11" s="6">
        <v>1</v>
      </c>
      <c r="Y11" s="6">
        <v>0</v>
      </c>
      <c r="Z11" s="6">
        <f t="shared" si="10"/>
        <v>0</v>
      </c>
      <c r="AA11" s="6">
        <v>0</v>
      </c>
      <c r="AB11" s="6">
        <v>0</v>
      </c>
      <c r="AC11" s="10">
        <f t="shared" si="5"/>
        <v>25.439285714285713</v>
      </c>
      <c r="AD11" s="6"/>
    </row>
    <row r="12" spans="1:31" ht="78">
      <c r="A12" s="2">
        <v>9</v>
      </c>
      <c r="B12" s="3" t="s">
        <v>70</v>
      </c>
      <c r="C12" s="3" t="s">
        <v>71</v>
      </c>
      <c r="D12" s="3" t="s">
        <v>72</v>
      </c>
      <c r="E12" s="3" t="s">
        <v>73</v>
      </c>
      <c r="F12" s="4">
        <v>500</v>
      </c>
      <c r="G12" s="4">
        <v>345</v>
      </c>
      <c r="H12" s="5" t="s">
        <v>74</v>
      </c>
      <c r="I12" s="4">
        <f t="shared" si="6"/>
        <v>6.9</v>
      </c>
      <c r="J12" s="4">
        <v>1</v>
      </c>
      <c r="K12" s="4">
        <v>0</v>
      </c>
      <c r="L12" s="5">
        <v>0</v>
      </c>
      <c r="M12" s="4">
        <f t="shared" si="7"/>
        <v>0</v>
      </c>
      <c r="N12" s="4">
        <v>1</v>
      </c>
      <c r="O12" s="4">
        <v>0</v>
      </c>
      <c r="P12" s="5">
        <v>0</v>
      </c>
      <c r="Q12" s="4">
        <f t="shared" si="8"/>
        <v>0</v>
      </c>
      <c r="R12" s="6">
        <v>0</v>
      </c>
      <c r="S12" s="6">
        <v>1</v>
      </c>
      <c r="T12" s="6">
        <v>0</v>
      </c>
      <c r="U12" s="6">
        <v>0</v>
      </c>
      <c r="V12" s="4">
        <f t="shared" si="9"/>
        <v>0</v>
      </c>
      <c r="W12" s="6">
        <v>0</v>
      </c>
      <c r="X12" s="6">
        <v>1</v>
      </c>
      <c r="Y12" s="6">
        <v>0</v>
      </c>
      <c r="Z12" s="6">
        <f t="shared" si="10"/>
        <v>0</v>
      </c>
      <c r="AA12" s="6" t="s">
        <v>75</v>
      </c>
      <c r="AB12" s="6">
        <v>3.12</v>
      </c>
      <c r="AC12" s="10">
        <f t="shared" si="5"/>
        <v>10.02</v>
      </c>
      <c r="AD12" s="6"/>
    </row>
    <row r="13" spans="1:31" ht="97.5">
      <c r="A13" s="2">
        <v>10</v>
      </c>
      <c r="B13" s="3" t="s">
        <v>76</v>
      </c>
      <c r="C13" s="3" t="s">
        <v>77</v>
      </c>
      <c r="D13" s="3" t="s">
        <v>78</v>
      </c>
      <c r="E13" s="3" t="s">
        <v>66</v>
      </c>
      <c r="F13" s="4">
        <v>600</v>
      </c>
      <c r="G13" s="4">
        <v>206</v>
      </c>
      <c r="H13" s="5" t="s">
        <v>79</v>
      </c>
      <c r="I13" s="4">
        <f t="shared" si="6"/>
        <v>3.4333333333333331</v>
      </c>
      <c r="J13" s="4">
        <v>3000</v>
      </c>
      <c r="K13" s="4">
        <v>1924</v>
      </c>
      <c r="L13" s="5" t="s">
        <v>80</v>
      </c>
      <c r="M13" s="4">
        <f t="shared" si="7"/>
        <v>9.6199999999999992</v>
      </c>
      <c r="N13" s="4">
        <v>1</v>
      </c>
      <c r="O13" s="4">
        <v>0</v>
      </c>
      <c r="P13" s="5">
        <v>0</v>
      </c>
      <c r="Q13" s="4">
        <f t="shared" si="8"/>
        <v>0</v>
      </c>
      <c r="R13" s="6">
        <v>0</v>
      </c>
      <c r="S13" s="6">
        <v>1</v>
      </c>
      <c r="T13" s="6">
        <v>0</v>
      </c>
      <c r="U13" s="6">
        <v>0</v>
      </c>
      <c r="V13" s="4">
        <f t="shared" si="9"/>
        <v>0</v>
      </c>
      <c r="W13" s="6">
        <v>0</v>
      </c>
      <c r="X13" s="6">
        <v>1</v>
      </c>
      <c r="Y13" s="6">
        <v>0</v>
      </c>
      <c r="Z13" s="6">
        <f t="shared" si="10"/>
        <v>0</v>
      </c>
      <c r="AA13" s="6">
        <v>0</v>
      </c>
      <c r="AB13" s="6">
        <v>0</v>
      </c>
      <c r="AC13" s="10">
        <f t="shared" si="5"/>
        <v>13.053333333333333</v>
      </c>
      <c r="AD13" s="6" t="s">
        <v>81</v>
      </c>
    </row>
    <row r="14" spans="1:31" ht="97.5">
      <c r="A14" s="2">
        <v>11</v>
      </c>
      <c r="B14" s="3" t="s">
        <v>82</v>
      </c>
      <c r="C14" s="3" t="s">
        <v>83</v>
      </c>
      <c r="D14" s="3" t="s">
        <v>65</v>
      </c>
      <c r="E14" s="3" t="s">
        <v>66</v>
      </c>
      <c r="F14" s="4">
        <v>600</v>
      </c>
      <c r="G14" s="4">
        <v>384</v>
      </c>
      <c r="H14" s="5" t="s">
        <v>84</v>
      </c>
      <c r="I14" s="4">
        <f t="shared" si="6"/>
        <v>6.4</v>
      </c>
      <c r="J14" s="4">
        <v>600</v>
      </c>
      <c r="K14" s="4">
        <v>327</v>
      </c>
      <c r="L14" s="5" t="s">
        <v>85</v>
      </c>
      <c r="M14" s="4">
        <f t="shared" si="7"/>
        <v>8.1750000000000007</v>
      </c>
      <c r="N14" s="4">
        <v>1400</v>
      </c>
      <c r="O14" s="4">
        <v>715</v>
      </c>
      <c r="P14" s="5" t="s">
        <v>86</v>
      </c>
      <c r="Q14" s="4">
        <f t="shared" si="8"/>
        <v>12.767857142857142</v>
      </c>
      <c r="R14" s="6">
        <v>0</v>
      </c>
      <c r="S14" s="6">
        <v>1</v>
      </c>
      <c r="T14" s="6">
        <v>0</v>
      </c>
      <c r="U14" s="6">
        <v>0</v>
      </c>
      <c r="V14" s="4">
        <f t="shared" si="9"/>
        <v>0</v>
      </c>
      <c r="W14" s="6">
        <v>0</v>
      </c>
      <c r="X14" s="6">
        <v>1</v>
      </c>
      <c r="Y14" s="6">
        <v>0</v>
      </c>
      <c r="Z14" s="6">
        <f t="shared" si="10"/>
        <v>0</v>
      </c>
      <c r="AA14" s="6">
        <v>0</v>
      </c>
      <c r="AB14" s="6">
        <v>0</v>
      </c>
      <c r="AC14" s="10">
        <f t="shared" si="5"/>
        <v>27.342857142857142</v>
      </c>
      <c r="AD14" s="6" t="s">
        <v>87</v>
      </c>
    </row>
    <row r="15" spans="1:31" ht="78">
      <c r="A15" s="2">
        <v>12</v>
      </c>
      <c r="B15" s="3" t="s">
        <v>88</v>
      </c>
      <c r="C15" s="3" t="s">
        <v>89</v>
      </c>
      <c r="D15" s="3" t="s">
        <v>90</v>
      </c>
      <c r="E15" s="3" t="s">
        <v>66</v>
      </c>
      <c r="F15" s="4">
        <v>600</v>
      </c>
      <c r="G15" s="4">
        <v>250</v>
      </c>
      <c r="H15" s="5" t="s">
        <v>91</v>
      </c>
      <c r="I15" s="4">
        <f t="shared" si="6"/>
        <v>4.166666666666667</v>
      </c>
      <c r="J15" s="4">
        <v>500</v>
      </c>
      <c r="K15" s="4">
        <v>305</v>
      </c>
      <c r="L15" s="5" t="s">
        <v>92</v>
      </c>
      <c r="M15" s="4">
        <f t="shared" si="7"/>
        <v>9.15</v>
      </c>
      <c r="N15" s="4">
        <v>1</v>
      </c>
      <c r="O15" s="4">
        <v>0</v>
      </c>
      <c r="P15" s="5">
        <v>0</v>
      </c>
      <c r="Q15" s="4">
        <f t="shared" si="8"/>
        <v>0</v>
      </c>
      <c r="R15" s="6">
        <v>0</v>
      </c>
      <c r="S15" s="6">
        <v>1</v>
      </c>
      <c r="T15" s="6">
        <v>0</v>
      </c>
      <c r="U15" s="6">
        <v>0</v>
      </c>
      <c r="V15" s="4">
        <f t="shared" si="9"/>
        <v>0</v>
      </c>
      <c r="W15" s="6">
        <v>0</v>
      </c>
      <c r="X15" s="6">
        <v>1</v>
      </c>
      <c r="Y15" s="6">
        <v>0</v>
      </c>
      <c r="Z15" s="6">
        <f t="shared" si="10"/>
        <v>0</v>
      </c>
      <c r="AA15" s="6">
        <v>0</v>
      </c>
      <c r="AB15" s="6">
        <v>0</v>
      </c>
      <c r="AC15" s="10">
        <f t="shared" si="5"/>
        <v>13.316666666666666</v>
      </c>
      <c r="AD15" s="6" t="s">
        <v>26</v>
      </c>
    </row>
    <row r="16" spans="1:31" s="37" customFormat="1" ht="78">
      <c r="A16" s="31">
        <v>13</v>
      </c>
      <c r="B16" s="32" t="s">
        <v>93</v>
      </c>
      <c r="C16" s="32" t="s">
        <v>94</v>
      </c>
      <c r="D16" s="32" t="s">
        <v>95</v>
      </c>
      <c r="E16" s="32" t="s">
        <v>96</v>
      </c>
      <c r="F16" s="33">
        <v>750</v>
      </c>
      <c r="G16" s="33">
        <v>295</v>
      </c>
      <c r="H16" s="34" t="s">
        <v>97</v>
      </c>
      <c r="I16" s="33">
        <f t="shared" si="6"/>
        <v>3.9333333333333331</v>
      </c>
      <c r="J16" s="33">
        <v>1</v>
      </c>
      <c r="K16" s="33">
        <v>0</v>
      </c>
      <c r="L16" s="34">
        <v>0</v>
      </c>
      <c r="M16" s="33">
        <f t="shared" si="7"/>
        <v>0</v>
      </c>
      <c r="N16" s="33">
        <v>1</v>
      </c>
      <c r="O16" s="33">
        <v>0</v>
      </c>
      <c r="P16" s="34">
        <v>0</v>
      </c>
      <c r="Q16" s="33">
        <f t="shared" si="8"/>
        <v>0</v>
      </c>
      <c r="R16" s="35">
        <v>0</v>
      </c>
      <c r="S16" s="35">
        <v>1</v>
      </c>
      <c r="T16" s="35">
        <v>0</v>
      </c>
      <c r="U16" s="35">
        <v>0</v>
      </c>
      <c r="V16" s="33">
        <f t="shared" si="9"/>
        <v>0</v>
      </c>
      <c r="W16" s="35">
        <v>0</v>
      </c>
      <c r="X16" s="35">
        <v>1</v>
      </c>
      <c r="Y16" s="35">
        <v>0</v>
      </c>
      <c r="Z16" s="35">
        <f t="shared" si="10"/>
        <v>0</v>
      </c>
      <c r="AA16" s="35">
        <v>0</v>
      </c>
      <c r="AB16" s="35">
        <v>0</v>
      </c>
      <c r="AC16" s="36">
        <f t="shared" si="5"/>
        <v>3.9333333333333331</v>
      </c>
      <c r="AD16" s="35" t="s">
        <v>98</v>
      </c>
    </row>
    <row r="17" spans="1:30" ht="78">
      <c r="A17" s="2">
        <v>14</v>
      </c>
      <c r="B17" s="3" t="s">
        <v>99</v>
      </c>
      <c r="C17" s="3" t="s">
        <v>100</v>
      </c>
      <c r="D17" s="3" t="s">
        <v>101</v>
      </c>
      <c r="E17" s="3" t="s">
        <v>102</v>
      </c>
      <c r="F17" s="4">
        <v>600</v>
      </c>
      <c r="G17" s="4">
        <v>285</v>
      </c>
      <c r="H17" s="5" t="s">
        <v>103</v>
      </c>
      <c r="I17" s="4">
        <f t="shared" si="6"/>
        <v>4.75</v>
      </c>
      <c r="J17" s="4">
        <v>1</v>
      </c>
      <c r="K17" s="4">
        <v>0</v>
      </c>
      <c r="L17" s="5">
        <v>0</v>
      </c>
      <c r="M17" s="4">
        <f t="shared" si="7"/>
        <v>0</v>
      </c>
      <c r="N17" s="4">
        <v>1</v>
      </c>
      <c r="O17" s="4">
        <v>0</v>
      </c>
      <c r="P17" s="5">
        <v>0</v>
      </c>
      <c r="Q17" s="4">
        <f t="shared" si="8"/>
        <v>0</v>
      </c>
      <c r="R17" s="6">
        <v>0</v>
      </c>
      <c r="S17" s="6">
        <v>1</v>
      </c>
      <c r="T17" s="6">
        <v>0</v>
      </c>
      <c r="U17" s="6">
        <v>0</v>
      </c>
      <c r="V17" s="4">
        <f t="shared" si="9"/>
        <v>0</v>
      </c>
      <c r="W17" s="6">
        <v>0</v>
      </c>
      <c r="X17" s="6">
        <v>1</v>
      </c>
      <c r="Y17" s="6">
        <v>0</v>
      </c>
      <c r="Z17" s="6">
        <f t="shared" si="10"/>
        <v>0</v>
      </c>
      <c r="AA17" s="6">
        <v>0</v>
      </c>
      <c r="AB17" s="6">
        <v>0</v>
      </c>
      <c r="AC17" s="10">
        <f t="shared" si="5"/>
        <v>4.75</v>
      </c>
      <c r="AD17" s="6"/>
    </row>
    <row r="18" spans="1:30" ht="78">
      <c r="A18" s="2">
        <v>15</v>
      </c>
      <c r="B18" s="3" t="s">
        <v>104</v>
      </c>
      <c r="C18" s="3" t="s">
        <v>105</v>
      </c>
      <c r="D18" s="3" t="s">
        <v>106</v>
      </c>
      <c r="E18" s="3" t="s">
        <v>107</v>
      </c>
      <c r="F18" s="4">
        <v>750</v>
      </c>
      <c r="G18" s="4">
        <v>329</v>
      </c>
      <c r="H18" s="5" t="s">
        <v>108</v>
      </c>
      <c r="I18" s="4">
        <f t="shared" si="6"/>
        <v>4.3866666666666667</v>
      </c>
      <c r="J18" s="4">
        <v>900</v>
      </c>
      <c r="K18" s="4">
        <v>348</v>
      </c>
      <c r="L18" s="5" t="s">
        <v>109</v>
      </c>
      <c r="M18" s="4">
        <f t="shared" si="7"/>
        <v>5.8</v>
      </c>
      <c r="N18" s="4">
        <v>1</v>
      </c>
      <c r="O18" s="4">
        <v>0</v>
      </c>
      <c r="P18" s="5">
        <v>0</v>
      </c>
      <c r="Q18" s="4">
        <f t="shared" si="8"/>
        <v>0</v>
      </c>
      <c r="R18" s="6">
        <v>0</v>
      </c>
      <c r="S18" s="6">
        <v>1</v>
      </c>
      <c r="T18" s="6">
        <v>0</v>
      </c>
      <c r="U18" s="6">
        <v>0</v>
      </c>
      <c r="V18" s="4">
        <f t="shared" si="9"/>
        <v>0</v>
      </c>
      <c r="W18" s="6">
        <v>0</v>
      </c>
      <c r="X18" s="6">
        <v>1</v>
      </c>
      <c r="Y18" s="6">
        <v>0</v>
      </c>
      <c r="Z18" s="6">
        <f t="shared" si="10"/>
        <v>0</v>
      </c>
      <c r="AA18" s="6">
        <v>0</v>
      </c>
      <c r="AB18" s="6">
        <v>0</v>
      </c>
      <c r="AC18" s="10">
        <f t="shared" si="5"/>
        <v>10.186666666666667</v>
      </c>
      <c r="AD18" s="6"/>
    </row>
    <row r="19" spans="1:30" ht="78">
      <c r="A19" s="2">
        <v>16</v>
      </c>
      <c r="B19" s="3" t="s">
        <v>110</v>
      </c>
      <c r="C19" s="3" t="s">
        <v>111</v>
      </c>
      <c r="D19" s="3" t="s">
        <v>112</v>
      </c>
      <c r="E19" s="3" t="s">
        <v>113</v>
      </c>
      <c r="F19" s="4">
        <v>600</v>
      </c>
      <c r="G19" s="4">
        <v>345</v>
      </c>
      <c r="H19" s="5" t="s">
        <v>114</v>
      </c>
      <c r="I19" s="4">
        <f t="shared" si="6"/>
        <v>5.75</v>
      </c>
      <c r="J19" s="4">
        <v>600</v>
      </c>
      <c r="K19" s="4">
        <v>300</v>
      </c>
      <c r="L19" s="5" t="s">
        <v>115</v>
      </c>
      <c r="M19" s="4">
        <f t="shared" si="7"/>
        <v>7.5</v>
      </c>
      <c r="N19" s="4">
        <v>1</v>
      </c>
      <c r="O19" s="4">
        <v>0</v>
      </c>
      <c r="P19" s="5">
        <v>0</v>
      </c>
      <c r="Q19" s="4">
        <f t="shared" si="8"/>
        <v>0</v>
      </c>
      <c r="R19" s="6">
        <v>0</v>
      </c>
      <c r="S19" s="6">
        <v>1</v>
      </c>
      <c r="T19" s="6">
        <v>0</v>
      </c>
      <c r="U19" s="6">
        <v>0</v>
      </c>
      <c r="V19" s="4">
        <f t="shared" si="9"/>
        <v>0</v>
      </c>
      <c r="W19" s="6">
        <v>0</v>
      </c>
      <c r="X19" s="6">
        <v>1</v>
      </c>
      <c r="Y19" s="6">
        <v>0</v>
      </c>
      <c r="Z19" s="6">
        <f t="shared" si="10"/>
        <v>0</v>
      </c>
      <c r="AA19" s="6">
        <v>0</v>
      </c>
      <c r="AB19" s="6">
        <v>0</v>
      </c>
      <c r="AC19" s="10">
        <f t="shared" si="5"/>
        <v>13.25</v>
      </c>
      <c r="AD19" s="6"/>
    </row>
    <row r="20" spans="1:30" ht="97.5">
      <c r="A20" s="2">
        <v>17</v>
      </c>
      <c r="B20" s="3" t="s">
        <v>116</v>
      </c>
      <c r="C20" s="3" t="s">
        <v>117</v>
      </c>
      <c r="D20" s="3" t="s">
        <v>118</v>
      </c>
      <c r="E20" s="3" t="s">
        <v>23</v>
      </c>
      <c r="F20" s="4">
        <v>600</v>
      </c>
      <c r="G20" s="4">
        <v>198</v>
      </c>
      <c r="H20" s="5" t="s">
        <v>119</v>
      </c>
      <c r="I20" s="4">
        <f t="shared" si="6"/>
        <v>3.3</v>
      </c>
      <c r="J20" s="4">
        <v>1</v>
      </c>
      <c r="K20" s="4">
        <v>0</v>
      </c>
      <c r="L20" s="5">
        <v>0</v>
      </c>
      <c r="M20" s="4">
        <f t="shared" si="7"/>
        <v>0</v>
      </c>
      <c r="N20" s="4">
        <v>1</v>
      </c>
      <c r="O20" s="4">
        <v>0</v>
      </c>
      <c r="P20" s="5">
        <v>0</v>
      </c>
      <c r="Q20" s="4">
        <f t="shared" si="8"/>
        <v>0</v>
      </c>
      <c r="R20" s="6">
        <v>0</v>
      </c>
      <c r="S20" s="6">
        <v>1</v>
      </c>
      <c r="T20" s="6">
        <v>0</v>
      </c>
      <c r="U20" s="6">
        <v>0</v>
      </c>
      <c r="V20" s="4">
        <f t="shared" si="9"/>
        <v>0</v>
      </c>
      <c r="W20" s="6">
        <v>0</v>
      </c>
      <c r="X20" s="6">
        <v>1</v>
      </c>
      <c r="Y20" s="6">
        <v>0</v>
      </c>
      <c r="Z20" s="6">
        <f t="shared" si="10"/>
        <v>0</v>
      </c>
      <c r="AA20" s="6">
        <v>0</v>
      </c>
      <c r="AB20" s="6">
        <v>0</v>
      </c>
      <c r="AC20" s="10">
        <f t="shared" si="5"/>
        <v>3.3</v>
      </c>
      <c r="AD20" s="6"/>
    </row>
    <row r="21" spans="1:30" ht="97.5">
      <c r="A21" s="2">
        <v>18</v>
      </c>
      <c r="B21" s="3" t="s">
        <v>120</v>
      </c>
      <c r="C21" s="3" t="s">
        <v>121</v>
      </c>
      <c r="D21" s="3" t="s">
        <v>122</v>
      </c>
      <c r="E21" s="3" t="s">
        <v>123</v>
      </c>
      <c r="F21" s="4">
        <v>600</v>
      </c>
      <c r="G21" s="4">
        <v>331</v>
      </c>
      <c r="H21" s="5" t="s">
        <v>124</v>
      </c>
      <c r="I21" s="4">
        <f t="shared" si="6"/>
        <v>5.5166666666666666</v>
      </c>
      <c r="J21" s="4">
        <v>600</v>
      </c>
      <c r="K21" s="4">
        <v>210</v>
      </c>
      <c r="L21" s="5" t="s">
        <v>125</v>
      </c>
      <c r="M21" s="4">
        <f t="shared" si="7"/>
        <v>5.25</v>
      </c>
      <c r="N21" s="4">
        <v>1</v>
      </c>
      <c r="O21" s="4">
        <v>0</v>
      </c>
      <c r="P21" s="5">
        <v>0</v>
      </c>
      <c r="Q21" s="4">
        <f t="shared" si="8"/>
        <v>0</v>
      </c>
      <c r="R21" s="6">
        <v>0</v>
      </c>
      <c r="S21" s="6">
        <v>1</v>
      </c>
      <c r="T21" s="6">
        <v>0</v>
      </c>
      <c r="U21" s="6">
        <v>0</v>
      </c>
      <c r="V21" s="4">
        <f t="shared" si="9"/>
        <v>0</v>
      </c>
      <c r="W21" s="6">
        <v>0</v>
      </c>
      <c r="X21" s="6">
        <v>1</v>
      </c>
      <c r="Y21" s="6">
        <v>0</v>
      </c>
      <c r="Z21" s="6">
        <f t="shared" si="10"/>
        <v>0</v>
      </c>
      <c r="AA21" s="6">
        <v>0</v>
      </c>
      <c r="AB21" s="6">
        <v>0</v>
      </c>
      <c r="AC21" s="10">
        <f t="shared" si="5"/>
        <v>10.766666666666666</v>
      </c>
      <c r="AD21" s="6" t="s">
        <v>126</v>
      </c>
    </row>
    <row r="22" spans="1:30" s="23" customFormat="1" ht="97.5">
      <c r="A22" s="17">
        <v>19</v>
      </c>
      <c r="B22" s="18" t="s">
        <v>127</v>
      </c>
      <c r="C22" s="18" t="s">
        <v>128</v>
      </c>
      <c r="D22" s="18" t="s">
        <v>129</v>
      </c>
      <c r="E22" s="18" t="s">
        <v>130</v>
      </c>
      <c r="F22" s="19">
        <v>600</v>
      </c>
      <c r="G22" s="19">
        <v>324</v>
      </c>
      <c r="H22" s="20" t="s">
        <v>131</v>
      </c>
      <c r="I22" s="19">
        <f t="shared" si="6"/>
        <v>5.4</v>
      </c>
      <c r="J22" s="19">
        <v>600</v>
      </c>
      <c r="K22" s="19">
        <v>293</v>
      </c>
      <c r="L22" s="20" t="s">
        <v>132</v>
      </c>
      <c r="M22" s="19">
        <f t="shared" si="7"/>
        <v>7.3250000000000002</v>
      </c>
      <c r="N22" s="19">
        <v>2100</v>
      </c>
      <c r="O22" s="19">
        <v>1110</v>
      </c>
      <c r="P22" s="20" t="s">
        <v>133</v>
      </c>
      <c r="Q22" s="19">
        <f t="shared" si="8"/>
        <v>13.214285714285714</v>
      </c>
      <c r="R22" s="21" t="s">
        <v>341</v>
      </c>
      <c r="S22" s="21">
        <v>100</v>
      </c>
      <c r="T22" s="21">
        <v>54.9</v>
      </c>
      <c r="U22" s="21">
        <v>54.9</v>
      </c>
      <c r="V22" s="19">
        <f t="shared" si="9"/>
        <v>16.47</v>
      </c>
      <c r="W22" s="21">
        <v>0</v>
      </c>
      <c r="X22" s="21">
        <v>1</v>
      </c>
      <c r="Y22" s="21">
        <v>0</v>
      </c>
      <c r="Z22" s="21">
        <f t="shared" si="10"/>
        <v>0</v>
      </c>
      <c r="AA22" s="21">
        <v>0</v>
      </c>
      <c r="AB22" s="21">
        <v>0</v>
      </c>
      <c r="AC22" s="22">
        <f t="shared" si="5"/>
        <v>42.409285714285716</v>
      </c>
      <c r="AD22" s="21" t="s">
        <v>135</v>
      </c>
    </row>
    <row r="23" spans="1:30" ht="78">
      <c r="A23" s="2">
        <v>20</v>
      </c>
      <c r="B23" s="3" t="s">
        <v>136</v>
      </c>
      <c r="C23" s="3" t="s">
        <v>137</v>
      </c>
      <c r="D23" s="3" t="s">
        <v>138</v>
      </c>
      <c r="E23" s="3" t="s">
        <v>66</v>
      </c>
      <c r="F23" s="4">
        <v>600</v>
      </c>
      <c r="G23" s="4">
        <v>378</v>
      </c>
      <c r="H23" s="5" t="s">
        <v>139</v>
      </c>
      <c r="I23" s="4">
        <f t="shared" si="6"/>
        <v>6.3</v>
      </c>
      <c r="J23" s="4">
        <v>1</v>
      </c>
      <c r="K23" s="4">
        <v>0</v>
      </c>
      <c r="L23" s="5">
        <v>0</v>
      </c>
      <c r="M23" s="4">
        <f t="shared" si="7"/>
        <v>0</v>
      </c>
      <c r="N23" s="4">
        <v>1</v>
      </c>
      <c r="O23" s="4">
        <v>0</v>
      </c>
      <c r="P23" s="5">
        <v>0</v>
      </c>
      <c r="Q23" s="4">
        <f t="shared" si="8"/>
        <v>0</v>
      </c>
      <c r="R23" s="6">
        <v>0</v>
      </c>
      <c r="S23" s="6">
        <v>1</v>
      </c>
      <c r="T23" s="6">
        <v>0</v>
      </c>
      <c r="U23" s="6">
        <v>0</v>
      </c>
      <c r="V23" s="4">
        <f t="shared" si="9"/>
        <v>0</v>
      </c>
      <c r="W23" s="6">
        <v>0</v>
      </c>
      <c r="X23" s="6">
        <v>1</v>
      </c>
      <c r="Y23" s="6">
        <v>0</v>
      </c>
      <c r="Z23" s="6">
        <f t="shared" si="10"/>
        <v>0</v>
      </c>
      <c r="AA23" s="6">
        <v>0</v>
      </c>
      <c r="AB23" s="6">
        <v>0</v>
      </c>
      <c r="AC23" s="10">
        <f t="shared" si="5"/>
        <v>6.3</v>
      </c>
      <c r="AD23" s="6"/>
    </row>
    <row r="24" spans="1:30" ht="78">
      <c r="A24" s="2">
        <v>21</v>
      </c>
      <c r="B24" s="3" t="s">
        <v>140</v>
      </c>
      <c r="C24" s="3" t="s">
        <v>141</v>
      </c>
      <c r="D24" s="3" t="s">
        <v>142</v>
      </c>
      <c r="E24" s="3" t="s">
        <v>143</v>
      </c>
      <c r="F24" s="4">
        <v>700</v>
      </c>
      <c r="G24" s="4">
        <v>294</v>
      </c>
      <c r="H24" s="5" t="s">
        <v>144</v>
      </c>
      <c r="I24" s="4">
        <f t="shared" si="6"/>
        <v>4.2</v>
      </c>
      <c r="J24" s="4">
        <v>1</v>
      </c>
      <c r="K24" s="4">
        <v>0</v>
      </c>
      <c r="L24" s="5">
        <v>0</v>
      </c>
      <c r="M24" s="4">
        <f t="shared" si="7"/>
        <v>0</v>
      </c>
      <c r="N24" s="4">
        <v>1</v>
      </c>
      <c r="O24" s="4">
        <v>0</v>
      </c>
      <c r="P24" s="5">
        <v>0</v>
      </c>
      <c r="Q24" s="4">
        <f t="shared" si="8"/>
        <v>0</v>
      </c>
      <c r="R24" s="6">
        <v>0</v>
      </c>
      <c r="S24" s="6">
        <v>1</v>
      </c>
      <c r="T24" s="6">
        <v>0</v>
      </c>
      <c r="U24" s="6" t="s">
        <v>26</v>
      </c>
      <c r="V24" s="4">
        <f t="shared" si="9"/>
        <v>0</v>
      </c>
      <c r="W24" s="6" t="s">
        <v>26</v>
      </c>
      <c r="X24" s="6">
        <v>1</v>
      </c>
      <c r="Y24" s="6">
        <v>0</v>
      </c>
      <c r="Z24" s="6">
        <f t="shared" si="10"/>
        <v>0</v>
      </c>
      <c r="AA24" s="6">
        <v>0</v>
      </c>
      <c r="AB24" s="6">
        <v>0</v>
      </c>
      <c r="AC24" s="10">
        <f t="shared" si="5"/>
        <v>4.2</v>
      </c>
      <c r="AD24" s="6"/>
    </row>
    <row r="25" spans="1:30" ht="58.5">
      <c r="A25" s="2">
        <v>22</v>
      </c>
      <c r="B25" s="3" t="s">
        <v>145</v>
      </c>
      <c r="C25" s="3" t="s">
        <v>146</v>
      </c>
      <c r="D25" s="3" t="s">
        <v>48</v>
      </c>
      <c r="E25" s="3" t="s">
        <v>49</v>
      </c>
      <c r="F25" s="4">
        <v>600</v>
      </c>
      <c r="G25" s="4">
        <v>86</v>
      </c>
      <c r="H25" s="5" t="s">
        <v>147</v>
      </c>
      <c r="I25" s="4">
        <f t="shared" ref="I25:I63" si="11">10*G25/F25</f>
        <v>1.4333333333333333</v>
      </c>
      <c r="J25" s="4">
        <v>1</v>
      </c>
      <c r="K25" s="4">
        <v>0</v>
      </c>
      <c r="L25" s="5">
        <v>0</v>
      </c>
      <c r="M25" s="4">
        <f t="shared" ref="M25:M63" si="12">15*K25/J25</f>
        <v>0</v>
      </c>
      <c r="N25" s="4">
        <v>1</v>
      </c>
      <c r="O25" s="4">
        <v>0</v>
      </c>
      <c r="P25" s="5">
        <v>0</v>
      </c>
      <c r="Q25" s="4">
        <f t="shared" ref="Q25:Q63" si="13">25*O25/N25</f>
        <v>0</v>
      </c>
      <c r="R25" s="6">
        <v>0</v>
      </c>
      <c r="S25" s="6">
        <v>1</v>
      </c>
      <c r="T25" s="6">
        <v>0</v>
      </c>
      <c r="U25" s="6">
        <v>0</v>
      </c>
      <c r="V25" s="4">
        <f t="shared" ref="V25:V63" si="14">30*T25/S25</f>
        <v>0</v>
      </c>
      <c r="W25" s="6">
        <v>0</v>
      </c>
      <c r="X25" s="6">
        <v>1</v>
      </c>
      <c r="Y25" s="6">
        <v>0</v>
      </c>
      <c r="Z25" s="6">
        <f t="shared" ref="Z25:Z63" si="15">10*Y25/X25</f>
        <v>0</v>
      </c>
      <c r="AA25" s="6">
        <v>0</v>
      </c>
      <c r="AB25" s="6">
        <v>0</v>
      </c>
      <c r="AC25" s="10">
        <f t="shared" si="5"/>
        <v>1.4333333333333333</v>
      </c>
      <c r="AD25" s="6" t="s">
        <v>148</v>
      </c>
    </row>
    <row r="26" spans="1:30" ht="78">
      <c r="A26" s="2">
        <v>23</v>
      </c>
      <c r="B26" s="3" t="s">
        <v>149</v>
      </c>
      <c r="C26" s="3" t="s">
        <v>150</v>
      </c>
      <c r="D26" s="3" t="s">
        <v>151</v>
      </c>
      <c r="E26" s="3" t="s">
        <v>102</v>
      </c>
      <c r="F26" s="4">
        <v>600</v>
      </c>
      <c r="G26" s="4">
        <v>300</v>
      </c>
      <c r="H26" s="5" t="s">
        <v>152</v>
      </c>
      <c r="I26" s="4">
        <f t="shared" si="11"/>
        <v>5</v>
      </c>
      <c r="J26" s="4">
        <v>600</v>
      </c>
      <c r="K26" s="4">
        <v>393</v>
      </c>
      <c r="L26" s="5" t="s">
        <v>153</v>
      </c>
      <c r="M26" s="4">
        <f t="shared" si="12"/>
        <v>9.8249999999999993</v>
      </c>
      <c r="N26" s="4">
        <v>2400</v>
      </c>
      <c r="O26" s="4">
        <v>1502</v>
      </c>
      <c r="P26" s="5" t="s">
        <v>154</v>
      </c>
      <c r="Q26" s="4">
        <f t="shared" si="13"/>
        <v>15.645833333333334</v>
      </c>
      <c r="R26" s="6">
        <v>0</v>
      </c>
      <c r="S26" s="6">
        <v>1</v>
      </c>
      <c r="T26" s="6">
        <v>0</v>
      </c>
      <c r="U26" s="6">
        <v>0</v>
      </c>
      <c r="V26" s="4">
        <f t="shared" si="14"/>
        <v>0</v>
      </c>
      <c r="W26" s="6">
        <v>0</v>
      </c>
      <c r="X26" s="6">
        <v>1</v>
      </c>
      <c r="Y26" s="6">
        <v>0</v>
      </c>
      <c r="Z26" s="6">
        <f t="shared" si="15"/>
        <v>0</v>
      </c>
      <c r="AA26" s="6">
        <v>0</v>
      </c>
      <c r="AB26" s="6">
        <v>0</v>
      </c>
      <c r="AC26" s="10">
        <f t="shared" si="5"/>
        <v>30.470833333333331</v>
      </c>
      <c r="AD26" s="6"/>
    </row>
    <row r="27" spans="1:30" s="30" customFormat="1" ht="78">
      <c r="A27" s="24">
        <v>24</v>
      </c>
      <c r="B27" s="25" t="s">
        <v>155</v>
      </c>
      <c r="C27" s="25" t="s">
        <v>156</v>
      </c>
      <c r="D27" s="25" t="s">
        <v>157</v>
      </c>
      <c r="E27" s="25" t="s">
        <v>49</v>
      </c>
      <c r="F27" s="26">
        <v>600</v>
      </c>
      <c r="G27" s="26">
        <v>263</v>
      </c>
      <c r="H27" s="27" t="s">
        <v>158</v>
      </c>
      <c r="I27" s="26">
        <f t="shared" si="11"/>
        <v>4.3833333333333337</v>
      </c>
      <c r="J27" s="26">
        <v>600</v>
      </c>
      <c r="K27" s="26">
        <v>216</v>
      </c>
      <c r="L27" s="27" t="s">
        <v>159</v>
      </c>
      <c r="M27" s="26">
        <f t="shared" si="12"/>
        <v>5.4</v>
      </c>
      <c r="N27" s="26">
        <v>1</v>
      </c>
      <c r="O27" s="26">
        <v>0</v>
      </c>
      <c r="P27" s="27">
        <v>0</v>
      </c>
      <c r="Q27" s="26">
        <f t="shared" si="13"/>
        <v>0</v>
      </c>
      <c r="R27" s="28">
        <v>0</v>
      </c>
      <c r="S27" s="28">
        <v>1</v>
      </c>
      <c r="T27" s="28">
        <v>0</v>
      </c>
      <c r="U27" s="28">
        <v>0</v>
      </c>
      <c r="V27" s="26">
        <f t="shared" si="14"/>
        <v>0</v>
      </c>
      <c r="W27" s="28">
        <v>0</v>
      </c>
      <c r="X27" s="28">
        <v>1</v>
      </c>
      <c r="Y27" s="28">
        <v>0</v>
      </c>
      <c r="Z27" s="28">
        <f t="shared" si="15"/>
        <v>0</v>
      </c>
      <c r="AA27" s="28">
        <v>0</v>
      </c>
      <c r="AB27" s="28">
        <v>0</v>
      </c>
      <c r="AC27" s="29">
        <f t="shared" si="5"/>
        <v>9.783333333333335</v>
      </c>
      <c r="AD27" s="28" t="s">
        <v>160</v>
      </c>
    </row>
    <row r="28" spans="1:30" ht="97.5">
      <c r="A28" s="2">
        <v>25</v>
      </c>
      <c r="B28" s="3" t="s">
        <v>161</v>
      </c>
      <c r="C28" s="3" t="s">
        <v>162</v>
      </c>
      <c r="D28" s="3" t="s">
        <v>163</v>
      </c>
      <c r="E28" s="3" t="s">
        <v>49</v>
      </c>
      <c r="F28" s="4">
        <v>1</v>
      </c>
      <c r="G28" s="4">
        <v>0</v>
      </c>
      <c r="H28" s="5">
        <v>0</v>
      </c>
      <c r="I28" s="4">
        <f t="shared" si="11"/>
        <v>0</v>
      </c>
      <c r="J28" s="4">
        <v>1</v>
      </c>
      <c r="K28" s="4">
        <v>0</v>
      </c>
      <c r="L28" s="5">
        <v>0</v>
      </c>
      <c r="M28" s="4">
        <f t="shared" si="12"/>
        <v>0</v>
      </c>
      <c r="N28" s="4">
        <v>1</v>
      </c>
      <c r="O28" s="4">
        <v>0</v>
      </c>
      <c r="P28" s="5">
        <v>0</v>
      </c>
      <c r="Q28" s="4">
        <f t="shared" si="13"/>
        <v>0</v>
      </c>
      <c r="R28" s="6">
        <v>0</v>
      </c>
      <c r="S28" s="6">
        <v>1</v>
      </c>
      <c r="T28" s="6">
        <v>0</v>
      </c>
      <c r="U28" s="6">
        <v>0</v>
      </c>
      <c r="V28" s="4">
        <f t="shared" si="14"/>
        <v>0</v>
      </c>
      <c r="W28" s="6">
        <v>0</v>
      </c>
      <c r="X28" s="6">
        <v>1</v>
      </c>
      <c r="Y28" s="6">
        <v>0</v>
      </c>
      <c r="Z28" s="6">
        <f t="shared" si="15"/>
        <v>0</v>
      </c>
      <c r="AA28" s="6">
        <v>0</v>
      </c>
      <c r="AB28" s="6">
        <v>0</v>
      </c>
      <c r="AC28" s="10">
        <f t="shared" si="5"/>
        <v>0</v>
      </c>
      <c r="AD28" s="6" t="s">
        <v>164</v>
      </c>
    </row>
    <row r="29" spans="1:30" s="23" customFormat="1" ht="78">
      <c r="A29" s="17">
        <v>26</v>
      </c>
      <c r="B29" s="18" t="s">
        <v>165</v>
      </c>
      <c r="C29" s="18" t="s">
        <v>166</v>
      </c>
      <c r="D29" s="18" t="s">
        <v>167</v>
      </c>
      <c r="E29" s="18" t="s">
        <v>60</v>
      </c>
      <c r="F29" s="19">
        <v>900</v>
      </c>
      <c r="G29" s="19">
        <v>544</v>
      </c>
      <c r="H29" s="20" t="s">
        <v>168</v>
      </c>
      <c r="I29" s="19">
        <f t="shared" si="11"/>
        <v>6.0444444444444443</v>
      </c>
      <c r="J29" s="19">
        <v>600</v>
      </c>
      <c r="K29" s="19">
        <v>228</v>
      </c>
      <c r="L29" s="20" t="s">
        <v>169</v>
      </c>
      <c r="M29" s="19">
        <f t="shared" si="12"/>
        <v>5.7</v>
      </c>
      <c r="N29" s="19">
        <v>1</v>
      </c>
      <c r="O29" s="19">
        <v>0</v>
      </c>
      <c r="P29" s="20">
        <v>0</v>
      </c>
      <c r="Q29" s="19">
        <f t="shared" si="13"/>
        <v>0</v>
      </c>
      <c r="R29" s="21">
        <v>0</v>
      </c>
      <c r="S29" s="21">
        <v>1</v>
      </c>
      <c r="T29" s="21">
        <v>0</v>
      </c>
      <c r="U29" s="21">
        <v>0</v>
      </c>
      <c r="V29" s="19">
        <f t="shared" si="14"/>
        <v>0</v>
      </c>
      <c r="W29" s="21">
        <v>0</v>
      </c>
      <c r="X29" s="21">
        <v>1</v>
      </c>
      <c r="Y29" s="21">
        <v>0</v>
      </c>
      <c r="Z29" s="21">
        <v>0</v>
      </c>
      <c r="AA29" s="21">
        <v>0</v>
      </c>
      <c r="AB29" s="21">
        <v>0</v>
      </c>
      <c r="AC29" s="22">
        <v>11.74</v>
      </c>
      <c r="AD29" s="21" t="s">
        <v>214</v>
      </c>
    </row>
    <row r="30" spans="1:30" ht="117">
      <c r="A30" s="2">
        <v>27</v>
      </c>
      <c r="B30" s="3" t="s">
        <v>170</v>
      </c>
      <c r="C30" s="3" t="s">
        <v>171</v>
      </c>
      <c r="D30" s="3" t="s">
        <v>172</v>
      </c>
      <c r="E30" s="3" t="s">
        <v>173</v>
      </c>
      <c r="F30" s="4">
        <v>600</v>
      </c>
      <c r="G30" s="4">
        <v>427</v>
      </c>
      <c r="H30" s="5" t="s">
        <v>174</v>
      </c>
      <c r="I30" s="4">
        <f t="shared" si="11"/>
        <v>7.1166666666666663</v>
      </c>
      <c r="J30" s="4">
        <v>600</v>
      </c>
      <c r="K30" s="4">
        <v>362</v>
      </c>
      <c r="L30" s="5" t="s">
        <v>175</v>
      </c>
      <c r="M30" s="4">
        <f t="shared" si="12"/>
        <v>9.0500000000000007</v>
      </c>
      <c r="N30" s="4">
        <v>1</v>
      </c>
      <c r="O30" s="4">
        <v>0</v>
      </c>
      <c r="P30" s="5">
        <v>0</v>
      </c>
      <c r="Q30" s="4">
        <f t="shared" si="13"/>
        <v>0</v>
      </c>
      <c r="R30" s="6">
        <v>0</v>
      </c>
      <c r="S30" s="6">
        <v>1</v>
      </c>
      <c r="T30" s="6">
        <v>0</v>
      </c>
      <c r="U30" s="6">
        <v>0</v>
      </c>
      <c r="V30" s="4">
        <f t="shared" si="14"/>
        <v>0</v>
      </c>
      <c r="W30" s="6">
        <v>0</v>
      </c>
      <c r="X30" s="6">
        <v>1</v>
      </c>
      <c r="Y30" s="6">
        <v>0</v>
      </c>
      <c r="Z30" s="6">
        <v>0</v>
      </c>
      <c r="AA30" s="6">
        <v>0</v>
      </c>
      <c r="AB30" s="6">
        <v>0</v>
      </c>
      <c r="AC30" s="10">
        <f t="shared" si="5"/>
        <v>16.166666666666668</v>
      </c>
      <c r="AD30" s="6"/>
    </row>
    <row r="31" spans="1:30" ht="58.5">
      <c r="A31" s="2">
        <v>28</v>
      </c>
      <c r="B31" s="3" t="s">
        <v>176</v>
      </c>
      <c r="C31" s="3" t="s">
        <v>177</v>
      </c>
      <c r="D31" s="3" t="s">
        <v>178</v>
      </c>
      <c r="E31" s="3" t="s">
        <v>179</v>
      </c>
      <c r="F31" s="4">
        <v>750</v>
      </c>
      <c r="G31" s="4">
        <v>354</v>
      </c>
      <c r="H31" s="5" t="s">
        <v>180</v>
      </c>
      <c r="I31" s="4">
        <f t="shared" si="11"/>
        <v>4.72</v>
      </c>
      <c r="J31" s="4">
        <v>1</v>
      </c>
      <c r="K31" s="4">
        <v>0</v>
      </c>
      <c r="L31" s="5">
        <v>0</v>
      </c>
      <c r="M31" s="4">
        <f t="shared" si="12"/>
        <v>0</v>
      </c>
      <c r="N31" s="4">
        <v>1</v>
      </c>
      <c r="O31" s="4">
        <v>0</v>
      </c>
      <c r="P31" s="5">
        <v>0</v>
      </c>
      <c r="Q31" s="4">
        <f t="shared" si="13"/>
        <v>0</v>
      </c>
      <c r="R31" s="6">
        <v>0</v>
      </c>
      <c r="S31" s="6">
        <v>1</v>
      </c>
      <c r="T31" s="6">
        <v>0</v>
      </c>
      <c r="U31" s="6">
        <v>0</v>
      </c>
      <c r="V31" s="4">
        <f t="shared" si="14"/>
        <v>0</v>
      </c>
      <c r="W31" s="6">
        <v>0</v>
      </c>
      <c r="X31" s="6">
        <v>1</v>
      </c>
      <c r="Y31" s="6">
        <v>0</v>
      </c>
      <c r="Z31" s="6">
        <f t="shared" si="15"/>
        <v>0</v>
      </c>
      <c r="AA31" s="6">
        <v>0</v>
      </c>
      <c r="AB31" s="6">
        <v>0</v>
      </c>
      <c r="AC31" s="10">
        <f t="shared" si="5"/>
        <v>4.72</v>
      </c>
      <c r="AD31" s="6"/>
    </row>
    <row r="32" spans="1:30" s="23" customFormat="1" ht="97.5">
      <c r="A32" s="17">
        <v>29</v>
      </c>
      <c r="B32" s="18" t="s">
        <v>181</v>
      </c>
      <c r="C32" s="18" t="s">
        <v>182</v>
      </c>
      <c r="D32" s="18" t="s">
        <v>183</v>
      </c>
      <c r="E32" s="18" t="s">
        <v>130</v>
      </c>
      <c r="F32" s="18">
        <v>100</v>
      </c>
      <c r="G32" s="19">
        <v>81</v>
      </c>
      <c r="H32" s="20" t="s">
        <v>342</v>
      </c>
      <c r="I32" s="19">
        <f t="shared" si="11"/>
        <v>8.1</v>
      </c>
      <c r="J32" s="19">
        <v>500</v>
      </c>
      <c r="K32" s="19">
        <v>340</v>
      </c>
      <c r="L32" s="20" t="s">
        <v>184</v>
      </c>
      <c r="M32" s="19">
        <f t="shared" si="12"/>
        <v>10.199999999999999</v>
      </c>
      <c r="N32" s="19">
        <v>2600</v>
      </c>
      <c r="O32" s="19">
        <v>1587</v>
      </c>
      <c r="P32" s="20" t="s">
        <v>185</v>
      </c>
      <c r="Q32" s="19">
        <f t="shared" si="13"/>
        <v>15.259615384615385</v>
      </c>
      <c r="R32" s="21" t="s">
        <v>186</v>
      </c>
      <c r="S32" s="21">
        <v>2000</v>
      </c>
      <c r="T32" s="21">
        <v>1525</v>
      </c>
      <c r="U32" s="21" t="s">
        <v>187</v>
      </c>
      <c r="V32" s="19">
        <f t="shared" si="14"/>
        <v>22.875</v>
      </c>
      <c r="W32" s="21">
        <v>0</v>
      </c>
      <c r="X32" s="21">
        <v>1</v>
      </c>
      <c r="Y32" s="21">
        <v>0</v>
      </c>
      <c r="Z32" s="21">
        <f t="shared" si="15"/>
        <v>0</v>
      </c>
      <c r="AA32" s="21">
        <v>0</v>
      </c>
      <c r="AB32" s="21">
        <v>0</v>
      </c>
      <c r="AC32" s="22">
        <f t="shared" si="5"/>
        <v>56.434615384615384</v>
      </c>
      <c r="AD32" s="21"/>
    </row>
    <row r="33" spans="1:30" ht="136.5">
      <c r="A33" s="2">
        <v>30</v>
      </c>
      <c r="B33" s="3" t="s">
        <v>188</v>
      </c>
      <c r="C33" s="3" t="s">
        <v>189</v>
      </c>
      <c r="D33" s="3" t="s">
        <v>190</v>
      </c>
      <c r="E33" s="3" t="s">
        <v>191</v>
      </c>
      <c r="F33" s="4">
        <v>900</v>
      </c>
      <c r="G33" s="4">
        <v>410</v>
      </c>
      <c r="H33" s="5" t="s">
        <v>192</v>
      </c>
      <c r="I33" s="4">
        <f t="shared" si="11"/>
        <v>4.5555555555555554</v>
      </c>
      <c r="J33" s="4">
        <v>1</v>
      </c>
      <c r="K33" s="4">
        <v>0</v>
      </c>
      <c r="L33" s="5">
        <v>0</v>
      </c>
      <c r="M33" s="4">
        <f t="shared" si="12"/>
        <v>0</v>
      </c>
      <c r="N33" s="4">
        <v>1</v>
      </c>
      <c r="O33" s="4">
        <v>0</v>
      </c>
      <c r="P33" s="5">
        <v>0</v>
      </c>
      <c r="Q33" s="4">
        <f t="shared" si="13"/>
        <v>0</v>
      </c>
      <c r="R33" s="6">
        <v>0</v>
      </c>
      <c r="S33" s="6">
        <v>1</v>
      </c>
      <c r="T33" s="6">
        <v>0</v>
      </c>
      <c r="U33" s="6">
        <v>0</v>
      </c>
      <c r="V33" s="4">
        <f t="shared" si="14"/>
        <v>0</v>
      </c>
      <c r="W33" s="6">
        <v>0</v>
      </c>
      <c r="X33" s="6">
        <v>1</v>
      </c>
      <c r="Y33" s="6">
        <v>0</v>
      </c>
      <c r="Z33" s="6">
        <f t="shared" si="15"/>
        <v>0</v>
      </c>
      <c r="AA33" s="6">
        <v>0</v>
      </c>
      <c r="AB33" s="6">
        <v>0</v>
      </c>
      <c r="AC33" s="10">
        <f t="shared" si="5"/>
        <v>4.5555555555555554</v>
      </c>
      <c r="AD33" s="6"/>
    </row>
    <row r="34" spans="1:30" ht="78">
      <c r="A34" s="2">
        <v>31</v>
      </c>
      <c r="B34" s="3" t="s">
        <v>193</v>
      </c>
      <c r="C34" s="3" t="s">
        <v>194</v>
      </c>
      <c r="D34" s="3" t="s">
        <v>195</v>
      </c>
      <c r="E34" s="3" t="s">
        <v>196</v>
      </c>
      <c r="F34" s="4">
        <v>1</v>
      </c>
      <c r="G34" s="4">
        <v>0</v>
      </c>
      <c r="H34" s="5">
        <v>0</v>
      </c>
      <c r="I34" s="4">
        <f t="shared" si="11"/>
        <v>0</v>
      </c>
      <c r="J34" s="4">
        <v>1</v>
      </c>
      <c r="K34" s="4">
        <v>0</v>
      </c>
      <c r="L34" s="5">
        <v>0</v>
      </c>
      <c r="M34" s="4">
        <f t="shared" si="12"/>
        <v>0</v>
      </c>
      <c r="N34" s="4">
        <v>1</v>
      </c>
      <c r="O34" s="4">
        <v>0</v>
      </c>
      <c r="P34" s="5">
        <v>0</v>
      </c>
      <c r="Q34" s="4">
        <f t="shared" si="13"/>
        <v>0</v>
      </c>
      <c r="R34" s="6">
        <v>0</v>
      </c>
      <c r="S34" s="6">
        <v>1</v>
      </c>
      <c r="T34" s="6">
        <v>0</v>
      </c>
      <c r="U34" s="6">
        <v>0</v>
      </c>
      <c r="V34" s="4">
        <f t="shared" si="14"/>
        <v>0</v>
      </c>
      <c r="W34" s="6">
        <v>0</v>
      </c>
      <c r="X34" s="6">
        <v>1</v>
      </c>
      <c r="Y34" s="6">
        <v>0</v>
      </c>
      <c r="Z34" s="6">
        <v>0</v>
      </c>
      <c r="AA34" s="6" t="s">
        <v>197</v>
      </c>
      <c r="AB34" s="6">
        <v>10</v>
      </c>
      <c r="AC34" s="10">
        <f t="shared" si="5"/>
        <v>10</v>
      </c>
      <c r="AD34" s="6" t="s">
        <v>198</v>
      </c>
    </row>
    <row r="35" spans="1:30" ht="97.5">
      <c r="A35" s="2">
        <v>32</v>
      </c>
      <c r="B35" s="3" t="s">
        <v>199</v>
      </c>
      <c r="C35" s="3" t="s">
        <v>200</v>
      </c>
      <c r="D35" s="3" t="s">
        <v>201</v>
      </c>
      <c r="E35" s="3" t="s">
        <v>202</v>
      </c>
      <c r="F35" s="4">
        <v>750</v>
      </c>
      <c r="G35" s="4">
        <v>440</v>
      </c>
      <c r="H35" s="5" t="s">
        <v>203</v>
      </c>
      <c r="I35" s="4">
        <f t="shared" si="11"/>
        <v>5.8666666666666663</v>
      </c>
      <c r="J35" s="4">
        <v>600</v>
      </c>
      <c r="K35" s="4">
        <v>378</v>
      </c>
      <c r="L35" s="5" t="s">
        <v>139</v>
      </c>
      <c r="M35" s="4">
        <f t="shared" si="12"/>
        <v>9.4499999999999993</v>
      </c>
      <c r="N35" s="4">
        <v>1800</v>
      </c>
      <c r="O35" s="4">
        <v>927</v>
      </c>
      <c r="P35" s="5" t="s">
        <v>204</v>
      </c>
      <c r="Q35" s="4">
        <f t="shared" si="13"/>
        <v>12.875</v>
      </c>
      <c r="R35" s="6">
        <v>0</v>
      </c>
      <c r="S35" s="6">
        <v>1</v>
      </c>
      <c r="T35" s="6">
        <v>0</v>
      </c>
      <c r="U35" s="6">
        <v>0</v>
      </c>
      <c r="V35" s="4">
        <f t="shared" si="14"/>
        <v>0</v>
      </c>
      <c r="W35" s="6">
        <v>0</v>
      </c>
      <c r="X35" s="6">
        <v>1</v>
      </c>
      <c r="Y35" s="6">
        <v>0</v>
      </c>
      <c r="Z35" s="6">
        <f t="shared" si="15"/>
        <v>0</v>
      </c>
      <c r="AA35" s="6">
        <v>0</v>
      </c>
      <c r="AB35" s="6">
        <v>0</v>
      </c>
      <c r="AC35" s="10">
        <f t="shared" si="5"/>
        <v>28.191666666666666</v>
      </c>
      <c r="AD35" s="6"/>
    </row>
    <row r="36" spans="1:30" ht="78">
      <c r="A36" s="2">
        <v>33</v>
      </c>
      <c r="B36" s="3" t="s">
        <v>205</v>
      </c>
      <c r="C36" s="3" t="s">
        <v>206</v>
      </c>
      <c r="D36" s="3" t="s">
        <v>207</v>
      </c>
      <c r="E36" s="3" t="s">
        <v>53</v>
      </c>
      <c r="F36" s="4">
        <v>1</v>
      </c>
      <c r="G36" s="4">
        <v>0</v>
      </c>
      <c r="H36" s="5">
        <v>0</v>
      </c>
      <c r="I36" s="4">
        <f t="shared" si="11"/>
        <v>0</v>
      </c>
      <c r="J36" s="4">
        <v>1</v>
      </c>
      <c r="K36" s="4">
        <v>0</v>
      </c>
      <c r="L36" s="5">
        <v>0</v>
      </c>
      <c r="M36" s="4">
        <f t="shared" si="12"/>
        <v>0</v>
      </c>
      <c r="N36" s="4">
        <v>1</v>
      </c>
      <c r="O36" s="4">
        <v>0</v>
      </c>
      <c r="P36" s="5">
        <v>0</v>
      </c>
      <c r="Q36" s="4">
        <f t="shared" si="13"/>
        <v>0</v>
      </c>
      <c r="R36" s="6">
        <v>0</v>
      </c>
      <c r="S36" s="6">
        <v>1</v>
      </c>
      <c r="T36" s="6">
        <v>0</v>
      </c>
      <c r="U36" s="6">
        <v>0</v>
      </c>
      <c r="V36" s="4">
        <f t="shared" si="14"/>
        <v>0</v>
      </c>
      <c r="W36" s="6">
        <v>0</v>
      </c>
      <c r="X36" s="6">
        <v>1</v>
      </c>
      <c r="Y36" s="6">
        <v>0</v>
      </c>
      <c r="Z36" s="6">
        <f t="shared" si="15"/>
        <v>0</v>
      </c>
      <c r="AA36" s="6" t="s">
        <v>208</v>
      </c>
      <c r="AB36" s="6">
        <v>4.0599999999999996</v>
      </c>
      <c r="AC36" s="10">
        <f t="shared" si="5"/>
        <v>4.0599999999999996</v>
      </c>
      <c r="AD36" s="15" t="s">
        <v>198</v>
      </c>
    </row>
    <row r="37" spans="1:30" ht="97.5">
      <c r="A37" s="2">
        <v>34</v>
      </c>
      <c r="B37" s="3" t="s">
        <v>209</v>
      </c>
      <c r="C37" s="3" t="s">
        <v>210</v>
      </c>
      <c r="D37" s="3" t="s">
        <v>212</v>
      </c>
      <c r="E37" s="3" t="s">
        <v>211</v>
      </c>
      <c r="F37" s="4">
        <v>600</v>
      </c>
      <c r="G37" s="4">
        <v>208</v>
      </c>
      <c r="H37" s="5" t="s">
        <v>213</v>
      </c>
      <c r="I37" s="4">
        <f t="shared" si="11"/>
        <v>3.4666666666666668</v>
      </c>
      <c r="J37" s="4">
        <v>600</v>
      </c>
      <c r="K37" s="4">
        <v>210</v>
      </c>
      <c r="L37" s="5" t="s">
        <v>125</v>
      </c>
      <c r="M37" s="4">
        <f t="shared" si="12"/>
        <v>5.25</v>
      </c>
      <c r="N37" s="4">
        <v>1</v>
      </c>
      <c r="O37" s="4">
        <v>0</v>
      </c>
      <c r="P37" s="5">
        <v>0</v>
      </c>
      <c r="Q37" s="4">
        <f t="shared" si="13"/>
        <v>0</v>
      </c>
      <c r="R37" s="6">
        <v>0</v>
      </c>
      <c r="S37" s="6">
        <v>1</v>
      </c>
      <c r="T37" s="6">
        <v>0</v>
      </c>
      <c r="U37" s="6">
        <v>0</v>
      </c>
      <c r="V37" s="4">
        <f t="shared" si="14"/>
        <v>0</v>
      </c>
      <c r="W37" s="6">
        <v>0</v>
      </c>
      <c r="X37" s="6">
        <v>1</v>
      </c>
      <c r="Y37" s="6">
        <v>0</v>
      </c>
      <c r="Z37" s="6">
        <f t="shared" si="15"/>
        <v>0</v>
      </c>
      <c r="AA37" s="6">
        <v>0</v>
      </c>
      <c r="AB37" s="6">
        <v>0</v>
      </c>
      <c r="AC37" s="10">
        <f t="shared" si="5"/>
        <v>8.7166666666666668</v>
      </c>
      <c r="AD37" s="15" t="s">
        <v>214</v>
      </c>
    </row>
    <row r="38" spans="1:30" ht="97.5">
      <c r="A38" s="2">
        <v>35</v>
      </c>
      <c r="B38" s="3" t="s">
        <v>215</v>
      </c>
      <c r="C38" s="3" t="s">
        <v>216</v>
      </c>
      <c r="D38" s="3" t="s">
        <v>217</v>
      </c>
      <c r="E38" s="3" t="s">
        <v>49</v>
      </c>
      <c r="F38" s="4">
        <v>600</v>
      </c>
      <c r="G38" s="4">
        <v>205</v>
      </c>
      <c r="H38" s="5" t="s">
        <v>218</v>
      </c>
      <c r="I38" s="4">
        <f t="shared" si="11"/>
        <v>3.4166666666666665</v>
      </c>
      <c r="J38" s="4">
        <v>600</v>
      </c>
      <c r="K38" s="4">
        <v>278</v>
      </c>
      <c r="L38" s="5" t="s">
        <v>219</v>
      </c>
      <c r="M38" s="4">
        <f t="shared" si="12"/>
        <v>6.95</v>
      </c>
      <c r="N38" s="4">
        <v>1</v>
      </c>
      <c r="O38" s="4">
        <v>0</v>
      </c>
      <c r="P38" s="5">
        <v>0</v>
      </c>
      <c r="Q38" s="4">
        <f t="shared" si="13"/>
        <v>0</v>
      </c>
      <c r="R38" s="6">
        <v>0</v>
      </c>
      <c r="S38" s="6">
        <v>1</v>
      </c>
      <c r="T38" s="6">
        <v>0</v>
      </c>
      <c r="U38" s="6">
        <v>0</v>
      </c>
      <c r="V38" s="4">
        <f t="shared" si="14"/>
        <v>0</v>
      </c>
      <c r="W38" s="6">
        <v>0</v>
      </c>
      <c r="X38" s="6">
        <v>1</v>
      </c>
      <c r="Y38" s="6">
        <v>0</v>
      </c>
      <c r="Z38" s="6">
        <f t="shared" si="15"/>
        <v>0</v>
      </c>
      <c r="AA38" s="6">
        <v>0</v>
      </c>
      <c r="AB38" s="6">
        <v>0</v>
      </c>
      <c r="AC38" s="10">
        <f t="shared" si="5"/>
        <v>10.366666666666667</v>
      </c>
      <c r="AD38" s="6"/>
    </row>
    <row r="39" spans="1:30" ht="97.5">
      <c r="A39" s="2">
        <v>36</v>
      </c>
      <c r="B39" s="3" t="s">
        <v>220</v>
      </c>
      <c r="C39" s="3" t="s">
        <v>221</v>
      </c>
      <c r="D39" s="3" t="s">
        <v>222</v>
      </c>
      <c r="E39" s="3" t="s">
        <v>173</v>
      </c>
      <c r="F39" s="4">
        <v>700</v>
      </c>
      <c r="G39" s="4">
        <v>516</v>
      </c>
      <c r="H39" s="5" t="s">
        <v>223</v>
      </c>
      <c r="I39" s="4">
        <f t="shared" si="11"/>
        <v>7.371428571428571</v>
      </c>
      <c r="J39" s="4">
        <v>1</v>
      </c>
      <c r="K39" s="4">
        <v>0</v>
      </c>
      <c r="L39" s="5">
        <v>0</v>
      </c>
      <c r="M39" s="4">
        <f t="shared" si="12"/>
        <v>0</v>
      </c>
      <c r="N39" s="4">
        <v>1</v>
      </c>
      <c r="O39" s="4">
        <v>0</v>
      </c>
      <c r="P39" s="5">
        <v>0</v>
      </c>
      <c r="Q39" s="4">
        <f t="shared" si="13"/>
        <v>0</v>
      </c>
      <c r="R39" s="6">
        <v>0</v>
      </c>
      <c r="S39" s="6">
        <v>1</v>
      </c>
      <c r="T39" s="6">
        <v>0</v>
      </c>
      <c r="U39" s="6">
        <v>0</v>
      </c>
      <c r="V39" s="4">
        <f t="shared" si="14"/>
        <v>0</v>
      </c>
      <c r="W39" s="6">
        <v>0</v>
      </c>
      <c r="X39" s="6">
        <v>1</v>
      </c>
      <c r="Y39" s="6">
        <v>0</v>
      </c>
      <c r="Z39" s="6">
        <f t="shared" si="15"/>
        <v>0</v>
      </c>
      <c r="AA39" s="6">
        <v>0</v>
      </c>
      <c r="AB39" s="6">
        <v>0</v>
      </c>
      <c r="AC39" s="10">
        <f t="shared" si="5"/>
        <v>7.371428571428571</v>
      </c>
      <c r="AD39" s="6"/>
    </row>
    <row r="40" spans="1:30" ht="97.5">
      <c r="A40" s="2">
        <v>37</v>
      </c>
      <c r="B40" s="3" t="s">
        <v>224</v>
      </c>
      <c r="C40" s="3" t="s">
        <v>225</v>
      </c>
      <c r="D40" s="3" t="s">
        <v>226</v>
      </c>
      <c r="E40" s="3" t="s">
        <v>143</v>
      </c>
      <c r="F40" s="4">
        <v>600</v>
      </c>
      <c r="G40" s="4">
        <v>306</v>
      </c>
      <c r="H40" s="5" t="s">
        <v>227</v>
      </c>
      <c r="I40" s="4">
        <f t="shared" si="11"/>
        <v>5.0999999999999996</v>
      </c>
      <c r="J40" s="4">
        <v>1</v>
      </c>
      <c r="K40" s="4">
        <v>0</v>
      </c>
      <c r="L40" s="5">
        <v>0</v>
      </c>
      <c r="M40" s="4">
        <f t="shared" si="12"/>
        <v>0</v>
      </c>
      <c r="N40" s="4">
        <v>1</v>
      </c>
      <c r="O40" s="4">
        <v>0</v>
      </c>
      <c r="P40" s="5">
        <v>0</v>
      </c>
      <c r="Q40" s="4">
        <f t="shared" si="13"/>
        <v>0</v>
      </c>
      <c r="R40" s="6">
        <v>0</v>
      </c>
      <c r="S40" s="6">
        <v>1</v>
      </c>
      <c r="T40" s="6">
        <v>0</v>
      </c>
      <c r="U40" s="6">
        <v>0</v>
      </c>
      <c r="V40" s="4">
        <f t="shared" si="14"/>
        <v>0</v>
      </c>
      <c r="W40" s="6">
        <v>0</v>
      </c>
      <c r="X40" s="6">
        <v>1</v>
      </c>
      <c r="Y40" s="6">
        <v>0</v>
      </c>
      <c r="Z40" s="6">
        <f t="shared" si="15"/>
        <v>0</v>
      </c>
      <c r="AA40" s="6">
        <v>0</v>
      </c>
      <c r="AB40" s="6">
        <v>0</v>
      </c>
      <c r="AC40" s="10">
        <f t="shared" si="5"/>
        <v>5.0999999999999996</v>
      </c>
      <c r="AD40" s="6"/>
    </row>
    <row r="41" spans="1:30" ht="78">
      <c r="A41" s="2">
        <v>38</v>
      </c>
      <c r="B41" s="3" t="s">
        <v>228</v>
      </c>
      <c r="C41" s="3" t="s">
        <v>229</v>
      </c>
      <c r="D41" s="3" t="s">
        <v>230</v>
      </c>
      <c r="E41" s="3" t="s">
        <v>231</v>
      </c>
      <c r="F41" s="4">
        <v>750</v>
      </c>
      <c r="G41" s="4">
        <v>433</v>
      </c>
      <c r="H41" s="5" t="s">
        <v>232</v>
      </c>
      <c r="I41" s="4">
        <f t="shared" si="11"/>
        <v>5.7733333333333334</v>
      </c>
      <c r="J41" s="4">
        <v>900</v>
      </c>
      <c r="K41" s="4">
        <v>495</v>
      </c>
      <c r="L41" s="5" t="s">
        <v>134</v>
      </c>
      <c r="M41" s="4">
        <f t="shared" si="12"/>
        <v>8.25</v>
      </c>
      <c r="N41" s="4">
        <v>1800</v>
      </c>
      <c r="O41" s="4">
        <v>797</v>
      </c>
      <c r="P41" s="5" t="s">
        <v>233</v>
      </c>
      <c r="Q41" s="4">
        <f t="shared" si="13"/>
        <v>11.069444444444445</v>
      </c>
      <c r="R41" s="6">
        <v>0</v>
      </c>
      <c r="S41" s="6">
        <v>1</v>
      </c>
      <c r="T41" s="6">
        <v>0</v>
      </c>
      <c r="U41" s="6">
        <v>0</v>
      </c>
      <c r="V41" s="4">
        <f t="shared" si="14"/>
        <v>0</v>
      </c>
      <c r="W41" s="6">
        <v>0</v>
      </c>
      <c r="X41" s="6">
        <v>1</v>
      </c>
      <c r="Y41" s="6">
        <v>0</v>
      </c>
      <c r="Z41" s="6">
        <f t="shared" si="15"/>
        <v>0</v>
      </c>
      <c r="AA41" s="6">
        <v>0</v>
      </c>
      <c r="AB41" s="6">
        <v>0</v>
      </c>
      <c r="AC41" s="10">
        <f t="shared" si="5"/>
        <v>25.092777777777776</v>
      </c>
      <c r="AD41" s="6"/>
    </row>
    <row r="42" spans="1:30" ht="117">
      <c r="A42" s="2">
        <v>39</v>
      </c>
      <c r="B42" s="3" t="s">
        <v>234</v>
      </c>
      <c r="C42" s="3" t="s">
        <v>235</v>
      </c>
      <c r="D42" s="3" t="s">
        <v>236</v>
      </c>
      <c r="E42" s="3" t="s">
        <v>173</v>
      </c>
      <c r="F42" s="4">
        <v>600</v>
      </c>
      <c r="G42" s="4">
        <v>390</v>
      </c>
      <c r="H42" s="5" t="s">
        <v>237</v>
      </c>
      <c r="I42" s="4">
        <f t="shared" si="11"/>
        <v>6.5</v>
      </c>
      <c r="J42" s="4">
        <v>600</v>
      </c>
      <c r="K42" s="4">
        <v>246</v>
      </c>
      <c r="L42" s="5" t="s">
        <v>238</v>
      </c>
      <c r="M42" s="4">
        <f t="shared" si="12"/>
        <v>6.15</v>
      </c>
      <c r="N42" s="4">
        <v>1</v>
      </c>
      <c r="O42" s="4">
        <v>0</v>
      </c>
      <c r="P42" s="5">
        <v>0</v>
      </c>
      <c r="Q42" s="4">
        <f t="shared" si="13"/>
        <v>0</v>
      </c>
      <c r="R42" s="6">
        <v>0</v>
      </c>
      <c r="S42" s="6">
        <v>1</v>
      </c>
      <c r="T42" s="6">
        <v>0</v>
      </c>
      <c r="U42" s="6">
        <v>0</v>
      </c>
      <c r="V42" s="4">
        <f t="shared" si="14"/>
        <v>0</v>
      </c>
      <c r="W42" s="6">
        <v>0</v>
      </c>
      <c r="X42" s="6">
        <v>1</v>
      </c>
      <c r="Y42" s="6">
        <v>0</v>
      </c>
      <c r="Z42" s="6">
        <f t="shared" si="15"/>
        <v>0</v>
      </c>
      <c r="AA42" s="6">
        <v>0</v>
      </c>
      <c r="AB42" s="6">
        <v>0</v>
      </c>
      <c r="AC42" s="10">
        <f t="shared" si="5"/>
        <v>12.65</v>
      </c>
      <c r="AD42" s="6"/>
    </row>
    <row r="43" spans="1:30" ht="97.5">
      <c r="A43" s="2">
        <v>40</v>
      </c>
      <c r="B43" s="3" t="s">
        <v>239</v>
      </c>
      <c r="C43" s="3" t="s">
        <v>240</v>
      </c>
      <c r="D43" s="3" t="s">
        <v>241</v>
      </c>
      <c r="E43" s="3" t="s">
        <v>173</v>
      </c>
      <c r="F43" s="4">
        <v>600</v>
      </c>
      <c r="G43" s="4">
        <v>503</v>
      </c>
      <c r="H43" s="5" t="s">
        <v>242</v>
      </c>
      <c r="I43" s="4">
        <f t="shared" si="11"/>
        <v>8.3833333333333329</v>
      </c>
      <c r="J43" s="4">
        <v>600</v>
      </c>
      <c r="K43" s="4">
        <v>407</v>
      </c>
      <c r="L43" s="5" t="s">
        <v>243</v>
      </c>
      <c r="M43" s="4">
        <f t="shared" si="12"/>
        <v>10.175000000000001</v>
      </c>
      <c r="N43" s="4">
        <v>2400</v>
      </c>
      <c r="O43" s="4">
        <v>1623</v>
      </c>
      <c r="P43" s="5" t="s">
        <v>244</v>
      </c>
      <c r="Q43" s="4">
        <f t="shared" si="13"/>
        <v>16.90625</v>
      </c>
      <c r="R43" s="6">
        <v>0</v>
      </c>
      <c r="S43" s="6">
        <v>1</v>
      </c>
      <c r="T43" s="6">
        <v>0</v>
      </c>
      <c r="U43" s="6">
        <v>0</v>
      </c>
      <c r="V43" s="4">
        <f t="shared" si="14"/>
        <v>0</v>
      </c>
      <c r="W43" s="6">
        <v>0</v>
      </c>
      <c r="X43" s="6">
        <v>1</v>
      </c>
      <c r="Y43" s="6">
        <v>0</v>
      </c>
      <c r="Z43" s="6">
        <f t="shared" si="15"/>
        <v>0</v>
      </c>
      <c r="AA43" s="6" t="s">
        <v>246</v>
      </c>
      <c r="AB43" s="6">
        <v>4.7300000000000004</v>
      </c>
      <c r="AC43" s="10">
        <f t="shared" si="5"/>
        <v>40.194583333333341</v>
      </c>
      <c r="AD43" s="6" t="s">
        <v>245</v>
      </c>
    </row>
    <row r="44" spans="1:30" s="30" customFormat="1" ht="97.5">
      <c r="A44" s="24">
        <v>41</v>
      </c>
      <c r="B44" s="25" t="s">
        <v>247</v>
      </c>
      <c r="C44" s="25" t="s">
        <v>248</v>
      </c>
      <c r="D44" s="25" t="s">
        <v>249</v>
      </c>
      <c r="E44" s="25" t="s">
        <v>130</v>
      </c>
      <c r="F44" s="26">
        <v>600</v>
      </c>
      <c r="G44" s="26">
        <v>365</v>
      </c>
      <c r="H44" s="27" t="s">
        <v>250</v>
      </c>
      <c r="I44" s="26">
        <f t="shared" si="11"/>
        <v>6.083333333333333</v>
      </c>
      <c r="J44" s="26">
        <v>600</v>
      </c>
      <c r="K44" s="26">
        <v>247</v>
      </c>
      <c r="L44" s="27" t="s">
        <v>251</v>
      </c>
      <c r="M44" s="26">
        <f t="shared" si="12"/>
        <v>6.1749999999999998</v>
      </c>
      <c r="N44" s="26">
        <v>1</v>
      </c>
      <c r="O44" s="26">
        <v>0</v>
      </c>
      <c r="P44" s="27">
        <v>0</v>
      </c>
      <c r="Q44" s="26">
        <f t="shared" si="13"/>
        <v>0</v>
      </c>
      <c r="R44" s="28">
        <v>0</v>
      </c>
      <c r="S44" s="28">
        <v>1</v>
      </c>
      <c r="T44" s="28">
        <v>0</v>
      </c>
      <c r="U44" s="28">
        <v>0</v>
      </c>
      <c r="V44" s="26">
        <f t="shared" si="14"/>
        <v>0</v>
      </c>
      <c r="W44" s="28">
        <v>0</v>
      </c>
      <c r="X44" s="28">
        <v>1</v>
      </c>
      <c r="Y44" s="28">
        <v>0</v>
      </c>
      <c r="Z44" s="28">
        <f t="shared" si="15"/>
        <v>0</v>
      </c>
      <c r="AA44" s="28">
        <v>0</v>
      </c>
      <c r="AB44" s="28">
        <v>0</v>
      </c>
      <c r="AC44" s="29">
        <f t="shared" si="5"/>
        <v>12.258333333333333</v>
      </c>
      <c r="AD44" s="28" t="s">
        <v>252</v>
      </c>
    </row>
    <row r="45" spans="1:30" ht="78">
      <c r="A45" s="2">
        <v>42</v>
      </c>
      <c r="B45" s="3" t="s">
        <v>253</v>
      </c>
      <c r="C45" s="3" t="s">
        <v>254</v>
      </c>
      <c r="D45" s="3" t="s">
        <v>255</v>
      </c>
      <c r="E45" s="3" t="s">
        <v>143</v>
      </c>
      <c r="F45" s="4">
        <v>600</v>
      </c>
      <c r="G45" s="4">
        <v>210</v>
      </c>
      <c r="H45" s="5" t="s">
        <v>125</v>
      </c>
      <c r="I45" s="4">
        <f t="shared" si="11"/>
        <v>3.5</v>
      </c>
      <c r="J45" s="4">
        <v>600</v>
      </c>
      <c r="K45" s="4">
        <v>210</v>
      </c>
      <c r="L45" s="5" t="s">
        <v>125</v>
      </c>
      <c r="M45" s="4">
        <f t="shared" si="12"/>
        <v>5.25</v>
      </c>
      <c r="N45" s="4">
        <v>2750</v>
      </c>
      <c r="O45" s="4">
        <v>1714</v>
      </c>
      <c r="P45" s="5" t="s">
        <v>256</v>
      </c>
      <c r="Q45" s="4">
        <f t="shared" si="13"/>
        <v>15.581818181818182</v>
      </c>
      <c r="R45" s="6">
        <v>0</v>
      </c>
      <c r="S45" s="6">
        <v>1</v>
      </c>
      <c r="T45" s="6">
        <v>0</v>
      </c>
      <c r="U45" s="6">
        <v>0</v>
      </c>
      <c r="V45" s="4">
        <f t="shared" si="14"/>
        <v>0</v>
      </c>
      <c r="W45" s="6">
        <v>0</v>
      </c>
      <c r="X45" s="6">
        <v>1</v>
      </c>
      <c r="Y45" s="6">
        <v>0</v>
      </c>
      <c r="Z45" s="6">
        <f t="shared" si="15"/>
        <v>0</v>
      </c>
      <c r="AA45" s="6">
        <v>0</v>
      </c>
      <c r="AB45" s="6">
        <v>0</v>
      </c>
      <c r="AC45" s="10">
        <f t="shared" si="5"/>
        <v>24.331818181818182</v>
      </c>
      <c r="AD45" s="6"/>
    </row>
    <row r="46" spans="1:30" ht="97.5">
      <c r="A46" s="2">
        <v>43</v>
      </c>
      <c r="B46" s="3" t="s">
        <v>257</v>
      </c>
      <c r="C46" s="3" t="s">
        <v>258</v>
      </c>
      <c r="D46" s="3" t="s">
        <v>259</v>
      </c>
      <c r="E46" s="3" t="s">
        <v>66</v>
      </c>
      <c r="F46" s="4">
        <v>600</v>
      </c>
      <c r="G46" s="4">
        <v>279</v>
      </c>
      <c r="H46" s="5" t="s">
        <v>260</v>
      </c>
      <c r="I46" s="4">
        <f t="shared" si="11"/>
        <v>4.6500000000000004</v>
      </c>
      <c r="J46" s="4">
        <v>600</v>
      </c>
      <c r="K46" s="4">
        <v>286</v>
      </c>
      <c r="L46" s="5" t="s">
        <v>261</v>
      </c>
      <c r="M46" s="4">
        <f t="shared" si="12"/>
        <v>7.15</v>
      </c>
      <c r="N46" s="4">
        <v>1</v>
      </c>
      <c r="O46" s="4">
        <v>0</v>
      </c>
      <c r="P46" s="5">
        <v>0</v>
      </c>
      <c r="Q46" s="4">
        <f t="shared" si="13"/>
        <v>0</v>
      </c>
      <c r="R46" s="6">
        <v>0</v>
      </c>
      <c r="S46" s="6">
        <v>1</v>
      </c>
      <c r="T46" s="6">
        <v>0</v>
      </c>
      <c r="U46" s="6">
        <v>0</v>
      </c>
      <c r="V46" s="4">
        <f t="shared" si="14"/>
        <v>0</v>
      </c>
      <c r="W46" s="6">
        <v>0</v>
      </c>
      <c r="X46" s="6">
        <v>1</v>
      </c>
      <c r="Y46" s="6">
        <v>0</v>
      </c>
      <c r="Z46" s="6">
        <f t="shared" si="15"/>
        <v>0</v>
      </c>
      <c r="AA46" s="6">
        <v>0</v>
      </c>
      <c r="AB46" s="6">
        <v>0</v>
      </c>
      <c r="AC46" s="10">
        <f t="shared" si="5"/>
        <v>11.8</v>
      </c>
      <c r="AD46" s="6"/>
    </row>
    <row r="47" spans="1:30" ht="78">
      <c r="A47" s="2">
        <v>44</v>
      </c>
      <c r="B47" s="3" t="s">
        <v>262</v>
      </c>
      <c r="C47" s="3" t="s">
        <v>263</v>
      </c>
      <c r="D47" s="3" t="s">
        <v>264</v>
      </c>
      <c r="E47" s="3" t="s">
        <v>191</v>
      </c>
      <c r="F47" s="4">
        <v>800</v>
      </c>
      <c r="G47" s="4">
        <v>343</v>
      </c>
      <c r="H47" s="5" t="s">
        <v>265</v>
      </c>
      <c r="I47" s="4">
        <f t="shared" si="11"/>
        <v>4.2874999999999996</v>
      </c>
      <c r="J47" s="4">
        <v>1</v>
      </c>
      <c r="K47" s="4">
        <v>0</v>
      </c>
      <c r="L47" s="5">
        <v>0</v>
      </c>
      <c r="M47" s="4">
        <f t="shared" si="12"/>
        <v>0</v>
      </c>
      <c r="N47" s="4">
        <v>1</v>
      </c>
      <c r="O47" s="4">
        <v>0</v>
      </c>
      <c r="P47" s="5">
        <v>0</v>
      </c>
      <c r="Q47" s="4">
        <f t="shared" si="13"/>
        <v>0</v>
      </c>
      <c r="R47" s="6" t="s">
        <v>26</v>
      </c>
      <c r="S47" s="6">
        <v>1</v>
      </c>
      <c r="T47" s="6">
        <v>0</v>
      </c>
      <c r="U47" s="6">
        <v>0</v>
      </c>
      <c r="V47" s="4">
        <f t="shared" si="14"/>
        <v>0</v>
      </c>
      <c r="W47" s="6">
        <v>0</v>
      </c>
      <c r="X47" s="6">
        <v>1</v>
      </c>
      <c r="Y47" s="6">
        <v>0</v>
      </c>
      <c r="Z47" s="6">
        <f t="shared" si="15"/>
        <v>0</v>
      </c>
      <c r="AA47" s="6">
        <v>0</v>
      </c>
      <c r="AB47" s="6">
        <v>0</v>
      </c>
      <c r="AC47" s="10">
        <f t="shared" si="5"/>
        <v>4.2874999999999996</v>
      </c>
      <c r="AD47" s="6"/>
    </row>
    <row r="48" spans="1:30" ht="97.5">
      <c r="A48" s="2">
        <v>45</v>
      </c>
      <c r="B48" s="3" t="s">
        <v>266</v>
      </c>
      <c r="C48" s="3" t="s">
        <v>267</v>
      </c>
      <c r="D48" s="3" t="s">
        <v>268</v>
      </c>
      <c r="E48" s="3" t="s">
        <v>30</v>
      </c>
      <c r="F48" s="4">
        <v>500</v>
      </c>
      <c r="G48" s="4">
        <v>400</v>
      </c>
      <c r="H48" s="5" t="s">
        <v>269</v>
      </c>
      <c r="I48" s="4">
        <f t="shared" si="11"/>
        <v>8</v>
      </c>
      <c r="J48" s="4">
        <v>1</v>
      </c>
      <c r="K48" s="4">
        <v>0</v>
      </c>
      <c r="L48" s="5">
        <v>0</v>
      </c>
      <c r="M48" s="4">
        <f t="shared" si="12"/>
        <v>0</v>
      </c>
      <c r="N48" s="4">
        <v>1</v>
      </c>
      <c r="O48" s="4">
        <v>0</v>
      </c>
      <c r="P48" s="5">
        <v>0</v>
      </c>
      <c r="Q48" s="4">
        <f t="shared" si="13"/>
        <v>0</v>
      </c>
      <c r="R48" s="6">
        <v>0</v>
      </c>
      <c r="S48" s="6">
        <v>1</v>
      </c>
      <c r="T48" s="6">
        <v>0</v>
      </c>
      <c r="U48" s="6">
        <v>0</v>
      </c>
      <c r="V48" s="4">
        <f t="shared" si="14"/>
        <v>0</v>
      </c>
      <c r="W48" s="6">
        <v>0</v>
      </c>
      <c r="X48" s="6">
        <v>1</v>
      </c>
      <c r="Y48" s="6">
        <v>0</v>
      </c>
      <c r="Z48" s="6">
        <f t="shared" si="15"/>
        <v>0</v>
      </c>
      <c r="AA48" s="6">
        <v>0</v>
      </c>
      <c r="AB48" s="6">
        <v>0</v>
      </c>
      <c r="AC48" s="10">
        <f t="shared" si="5"/>
        <v>8</v>
      </c>
      <c r="AD48" s="6"/>
    </row>
    <row r="49" spans="1:30" ht="97.5">
      <c r="A49" s="2">
        <v>46</v>
      </c>
      <c r="B49" s="3" t="s">
        <v>270</v>
      </c>
      <c r="C49" s="3" t="s">
        <v>271</v>
      </c>
      <c r="D49" s="3" t="s">
        <v>272</v>
      </c>
      <c r="E49" s="3" t="s">
        <v>231</v>
      </c>
      <c r="F49" s="4">
        <v>750</v>
      </c>
      <c r="G49" s="4">
        <v>285</v>
      </c>
      <c r="H49" s="5" t="s">
        <v>169</v>
      </c>
      <c r="I49" s="4">
        <f t="shared" si="11"/>
        <v>3.8</v>
      </c>
      <c r="J49" s="4">
        <v>1</v>
      </c>
      <c r="K49" s="4">
        <v>0</v>
      </c>
      <c r="L49" s="5">
        <v>0</v>
      </c>
      <c r="M49" s="4">
        <f t="shared" si="12"/>
        <v>0</v>
      </c>
      <c r="N49" s="4">
        <v>1</v>
      </c>
      <c r="O49" s="4">
        <v>0</v>
      </c>
      <c r="P49" s="5">
        <v>0</v>
      </c>
      <c r="Q49" s="4">
        <f t="shared" si="13"/>
        <v>0</v>
      </c>
      <c r="R49" s="6">
        <v>0</v>
      </c>
      <c r="S49" s="6">
        <v>1</v>
      </c>
      <c r="T49" s="6">
        <v>0</v>
      </c>
      <c r="U49" s="6">
        <v>0</v>
      </c>
      <c r="V49" s="4">
        <f t="shared" si="14"/>
        <v>0</v>
      </c>
      <c r="W49" s="6">
        <v>0</v>
      </c>
      <c r="X49" s="6">
        <v>1</v>
      </c>
      <c r="Y49" s="6">
        <v>0</v>
      </c>
      <c r="Z49" s="6">
        <f t="shared" si="15"/>
        <v>0</v>
      </c>
      <c r="AA49" s="6">
        <v>0</v>
      </c>
      <c r="AB49" s="6">
        <v>0</v>
      </c>
      <c r="AC49" s="10">
        <f t="shared" si="5"/>
        <v>3.8</v>
      </c>
      <c r="AD49" s="6"/>
    </row>
    <row r="50" spans="1:30" s="30" customFormat="1" ht="78">
      <c r="A50" s="24">
        <v>47</v>
      </c>
      <c r="B50" s="25" t="s">
        <v>273</v>
      </c>
      <c r="C50" s="25" t="s">
        <v>274</v>
      </c>
      <c r="D50" s="25" t="s">
        <v>275</v>
      </c>
      <c r="E50" s="25" t="s">
        <v>49</v>
      </c>
      <c r="F50" s="26">
        <v>600</v>
      </c>
      <c r="G50" s="26">
        <v>228</v>
      </c>
      <c r="H50" s="27" t="s">
        <v>169</v>
      </c>
      <c r="I50" s="26">
        <f t="shared" si="11"/>
        <v>3.8</v>
      </c>
      <c r="J50" s="26">
        <v>700</v>
      </c>
      <c r="K50" s="26">
        <v>325</v>
      </c>
      <c r="L50" s="27" t="s">
        <v>276</v>
      </c>
      <c r="M50" s="26">
        <f t="shared" si="12"/>
        <v>6.9642857142857144</v>
      </c>
      <c r="N50" s="26">
        <v>1</v>
      </c>
      <c r="O50" s="26">
        <v>0</v>
      </c>
      <c r="P50" s="27">
        <v>0</v>
      </c>
      <c r="Q50" s="26">
        <f t="shared" si="13"/>
        <v>0</v>
      </c>
      <c r="R50" s="28">
        <v>0</v>
      </c>
      <c r="S50" s="28">
        <v>1</v>
      </c>
      <c r="T50" s="28">
        <v>0</v>
      </c>
      <c r="U50" s="28">
        <v>0</v>
      </c>
      <c r="V50" s="26">
        <f t="shared" si="14"/>
        <v>0</v>
      </c>
      <c r="W50" s="28">
        <v>0</v>
      </c>
      <c r="X50" s="28">
        <v>1</v>
      </c>
      <c r="Y50" s="28">
        <v>0</v>
      </c>
      <c r="Z50" s="28">
        <f t="shared" si="15"/>
        <v>0</v>
      </c>
      <c r="AA50" s="28">
        <v>0</v>
      </c>
      <c r="AB50" s="28">
        <v>0</v>
      </c>
      <c r="AC50" s="29">
        <f t="shared" si="5"/>
        <v>10.764285714285714</v>
      </c>
      <c r="AD50" s="28" t="s">
        <v>252</v>
      </c>
    </row>
    <row r="51" spans="1:30" ht="97.5">
      <c r="A51" s="2">
        <v>48</v>
      </c>
      <c r="B51" s="3" t="s">
        <v>277</v>
      </c>
      <c r="C51" s="3" t="s">
        <v>278</v>
      </c>
      <c r="D51" s="3" t="s">
        <v>279</v>
      </c>
      <c r="E51" s="3" t="s">
        <v>143</v>
      </c>
      <c r="F51" s="4">
        <v>600</v>
      </c>
      <c r="G51" s="4">
        <v>341</v>
      </c>
      <c r="H51" s="5" t="s">
        <v>280</v>
      </c>
      <c r="I51" s="4">
        <f t="shared" si="11"/>
        <v>5.6833333333333336</v>
      </c>
      <c r="J51" s="4">
        <v>600</v>
      </c>
      <c r="K51" s="4">
        <v>368</v>
      </c>
      <c r="L51" s="5" t="s">
        <v>281</v>
      </c>
      <c r="M51" s="4">
        <f t="shared" si="12"/>
        <v>9.1999999999999993</v>
      </c>
      <c r="N51" s="4">
        <v>2750</v>
      </c>
      <c r="O51" s="4">
        <v>1899</v>
      </c>
      <c r="P51" s="5" t="s">
        <v>282</v>
      </c>
      <c r="Q51" s="4">
        <f t="shared" si="13"/>
        <v>17.263636363636362</v>
      </c>
      <c r="R51" s="6">
        <v>0</v>
      </c>
      <c r="S51" s="6">
        <v>1</v>
      </c>
      <c r="T51" s="6">
        <v>0</v>
      </c>
      <c r="U51" s="6">
        <v>0</v>
      </c>
      <c r="V51" s="4">
        <f t="shared" si="14"/>
        <v>0</v>
      </c>
      <c r="W51" s="6">
        <v>0</v>
      </c>
      <c r="X51" s="6">
        <v>1</v>
      </c>
      <c r="Y51" s="6">
        <v>0</v>
      </c>
      <c r="Z51" s="6">
        <f t="shared" si="15"/>
        <v>0</v>
      </c>
      <c r="AA51" s="6">
        <v>0</v>
      </c>
      <c r="AB51" s="6">
        <v>0</v>
      </c>
      <c r="AC51" s="10">
        <f t="shared" si="5"/>
        <v>32.146969696969691</v>
      </c>
      <c r="AD51" s="6"/>
    </row>
    <row r="52" spans="1:30" s="30" customFormat="1" ht="117">
      <c r="A52" s="24">
        <v>49</v>
      </c>
      <c r="B52" s="25" t="s">
        <v>283</v>
      </c>
      <c r="C52" s="25" t="s">
        <v>284</v>
      </c>
      <c r="D52" s="25" t="s">
        <v>285</v>
      </c>
      <c r="E52" s="25" t="s">
        <v>179</v>
      </c>
      <c r="F52" s="26">
        <v>750</v>
      </c>
      <c r="G52" s="26">
        <v>326</v>
      </c>
      <c r="H52" s="27" t="s">
        <v>286</v>
      </c>
      <c r="I52" s="26">
        <f t="shared" si="11"/>
        <v>4.3466666666666667</v>
      </c>
      <c r="J52" s="26">
        <v>900</v>
      </c>
      <c r="K52" s="26">
        <v>401</v>
      </c>
      <c r="L52" s="27" t="s">
        <v>287</v>
      </c>
      <c r="M52" s="26">
        <f t="shared" si="12"/>
        <v>6.6833333333333336</v>
      </c>
      <c r="N52" s="26">
        <v>1</v>
      </c>
      <c r="O52" s="26">
        <v>0</v>
      </c>
      <c r="P52" s="27">
        <v>0</v>
      </c>
      <c r="Q52" s="26">
        <f t="shared" si="13"/>
        <v>0</v>
      </c>
      <c r="R52" s="28">
        <v>0</v>
      </c>
      <c r="S52" s="28">
        <v>1</v>
      </c>
      <c r="T52" s="28">
        <v>0</v>
      </c>
      <c r="U52" s="28">
        <v>0</v>
      </c>
      <c r="V52" s="26">
        <f t="shared" si="14"/>
        <v>0</v>
      </c>
      <c r="W52" s="28">
        <v>0</v>
      </c>
      <c r="X52" s="28">
        <v>1</v>
      </c>
      <c r="Y52" s="28">
        <v>0</v>
      </c>
      <c r="Z52" s="28">
        <f t="shared" si="15"/>
        <v>0</v>
      </c>
      <c r="AA52" s="28">
        <v>0</v>
      </c>
      <c r="AB52" s="28">
        <v>0</v>
      </c>
      <c r="AC52" s="29">
        <f t="shared" si="5"/>
        <v>11.030000000000001</v>
      </c>
      <c r="AD52" s="28" t="s">
        <v>288</v>
      </c>
    </row>
    <row r="53" spans="1:30" ht="97.5">
      <c r="A53" s="2">
        <v>50</v>
      </c>
      <c r="B53" s="3" t="s">
        <v>289</v>
      </c>
      <c r="C53" s="3" t="s">
        <v>290</v>
      </c>
      <c r="D53" s="3" t="s">
        <v>291</v>
      </c>
      <c r="E53" s="3" t="s">
        <v>53</v>
      </c>
      <c r="F53" s="4">
        <v>600</v>
      </c>
      <c r="G53" s="4">
        <v>217</v>
      </c>
      <c r="H53" s="5" t="s">
        <v>292</v>
      </c>
      <c r="I53" s="4">
        <f t="shared" si="11"/>
        <v>3.6166666666666667</v>
      </c>
      <c r="J53" s="4">
        <v>600</v>
      </c>
      <c r="K53" s="4">
        <v>216</v>
      </c>
      <c r="L53" s="5" t="s">
        <v>159</v>
      </c>
      <c r="M53" s="4">
        <f t="shared" si="12"/>
        <v>5.4</v>
      </c>
      <c r="N53" s="4">
        <v>1</v>
      </c>
      <c r="O53" s="4">
        <v>0</v>
      </c>
      <c r="P53" s="5">
        <v>0</v>
      </c>
      <c r="Q53" s="4">
        <f t="shared" si="13"/>
        <v>0</v>
      </c>
      <c r="R53" s="6">
        <v>0</v>
      </c>
      <c r="S53" s="6">
        <v>1</v>
      </c>
      <c r="T53" s="6">
        <v>0</v>
      </c>
      <c r="U53" s="6">
        <v>0</v>
      </c>
      <c r="V53" s="4">
        <f t="shared" si="14"/>
        <v>0</v>
      </c>
      <c r="W53" s="6">
        <v>0</v>
      </c>
      <c r="X53" s="6">
        <v>1</v>
      </c>
      <c r="Y53" s="6">
        <v>0</v>
      </c>
      <c r="Z53" s="6">
        <f t="shared" si="15"/>
        <v>0</v>
      </c>
      <c r="AA53" s="6">
        <v>0</v>
      </c>
      <c r="AB53" s="6">
        <v>0</v>
      </c>
      <c r="AC53" s="10">
        <f t="shared" si="5"/>
        <v>9.0166666666666675</v>
      </c>
      <c r="AD53" s="6"/>
    </row>
    <row r="54" spans="1:30" ht="97.5">
      <c r="A54" s="2">
        <v>51</v>
      </c>
      <c r="B54" s="3" t="s">
        <v>293</v>
      </c>
      <c r="C54" s="3" t="s">
        <v>294</v>
      </c>
      <c r="D54" s="3" t="s">
        <v>295</v>
      </c>
      <c r="E54" s="3" t="s">
        <v>30</v>
      </c>
      <c r="F54" s="4">
        <v>800</v>
      </c>
      <c r="G54" s="4">
        <v>432</v>
      </c>
      <c r="H54" s="5" t="s">
        <v>131</v>
      </c>
      <c r="I54" s="4">
        <f t="shared" si="11"/>
        <v>5.4</v>
      </c>
      <c r="J54" s="4">
        <v>1</v>
      </c>
      <c r="K54" s="4">
        <v>0</v>
      </c>
      <c r="L54" s="5">
        <v>0</v>
      </c>
      <c r="M54" s="4">
        <f t="shared" si="12"/>
        <v>0</v>
      </c>
      <c r="N54" s="4">
        <v>1</v>
      </c>
      <c r="O54" s="4">
        <v>0</v>
      </c>
      <c r="P54" s="5">
        <v>0</v>
      </c>
      <c r="Q54" s="4">
        <f t="shared" si="13"/>
        <v>0</v>
      </c>
      <c r="R54" s="6">
        <v>0</v>
      </c>
      <c r="S54" s="6">
        <v>1</v>
      </c>
      <c r="T54" s="6">
        <v>0</v>
      </c>
      <c r="U54" s="6">
        <v>0</v>
      </c>
      <c r="V54" s="4">
        <f t="shared" si="14"/>
        <v>0</v>
      </c>
      <c r="W54" s="6">
        <v>0</v>
      </c>
      <c r="X54" s="6">
        <v>1</v>
      </c>
      <c r="Y54" s="6">
        <v>0</v>
      </c>
      <c r="Z54" s="6">
        <f t="shared" si="15"/>
        <v>0</v>
      </c>
      <c r="AA54" s="6">
        <v>0</v>
      </c>
      <c r="AB54" s="6">
        <v>0</v>
      </c>
      <c r="AC54" s="10">
        <f t="shared" si="5"/>
        <v>5.4</v>
      </c>
      <c r="AD54" s="6"/>
    </row>
    <row r="55" spans="1:30" ht="97.5">
      <c r="A55" s="2">
        <v>52</v>
      </c>
      <c r="B55" s="3" t="s">
        <v>296</v>
      </c>
      <c r="C55" s="3" t="s">
        <v>297</v>
      </c>
      <c r="D55" s="3" t="s">
        <v>298</v>
      </c>
      <c r="E55" s="3" t="s">
        <v>173</v>
      </c>
      <c r="F55" s="4">
        <v>600</v>
      </c>
      <c r="G55" s="4">
        <v>320</v>
      </c>
      <c r="H55" s="5" t="s">
        <v>299</v>
      </c>
      <c r="I55" s="4">
        <f t="shared" si="11"/>
        <v>5.333333333333333</v>
      </c>
      <c r="J55" s="4">
        <v>1</v>
      </c>
      <c r="K55" s="4">
        <v>0</v>
      </c>
      <c r="L55" s="5">
        <v>0</v>
      </c>
      <c r="M55" s="4">
        <f t="shared" si="12"/>
        <v>0</v>
      </c>
      <c r="N55" s="4">
        <v>1</v>
      </c>
      <c r="O55" s="4">
        <v>0</v>
      </c>
      <c r="P55" s="5">
        <v>0</v>
      </c>
      <c r="Q55" s="4">
        <f t="shared" si="13"/>
        <v>0</v>
      </c>
      <c r="R55" s="6">
        <v>0</v>
      </c>
      <c r="S55" s="6">
        <v>1</v>
      </c>
      <c r="T55" s="6">
        <v>0</v>
      </c>
      <c r="U55" s="6">
        <v>0</v>
      </c>
      <c r="V55" s="4">
        <f t="shared" si="14"/>
        <v>0</v>
      </c>
      <c r="W55" s="6">
        <v>0</v>
      </c>
      <c r="X55" s="6">
        <v>1</v>
      </c>
      <c r="Y55" s="6">
        <v>0</v>
      </c>
      <c r="Z55" s="6">
        <f t="shared" si="15"/>
        <v>0</v>
      </c>
      <c r="AA55" s="6" t="s">
        <v>343</v>
      </c>
      <c r="AB55" s="6">
        <v>1.008</v>
      </c>
      <c r="AC55" s="10">
        <f t="shared" si="5"/>
        <v>6.341333333333333</v>
      </c>
      <c r="AD55" s="6" t="s">
        <v>300</v>
      </c>
    </row>
    <row r="56" spans="1:30" ht="117">
      <c r="A56" s="2">
        <v>53</v>
      </c>
      <c r="B56" s="3" t="s">
        <v>301</v>
      </c>
      <c r="C56" s="3" t="s">
        <v>302</v>
      </c>
      <c r="D56" s="3" t="s">
        <v>303</v>
      </c>
      <c r="E56" s="3" t="s">
        <v>304</v>
      </c>
      <c r="F56" s="4">
        <v>750</v>
      </c>
      <c r="G56" s="4">
        <v>340</v>
      </c>
      <c r="H56" s="5" t="s">
        <v>305</v>
      </c>
      <c r="I56" s="4">
        <f t="shared" si="11"/>
        <v>4.5333333333333332</v>
      </c>
      <c r="J56" s="4">
        <v>1</v>
      </c>
      <c r="K56" s="4">
        <v>0</v>
      </c>
      <c r="L56" s="5">
        <v>0</v>
      </c>
      <c r="M56" s="4">
        <f t="shared" si="12"/>
        <v>0</v>
      </c>
      <c r="N56" s="4">
        <v>1</v>
      </c>
      <c r="O56" s="4">
        <v>0</v>
      </c>
      <c r="P56" s="5">
        <v>0</v>
      </c>
      <c r="Q56" s="4">
        <f t="shared" si="13"/>
        <v>0</v>
      </c>
      <c r="R56" s="6">
        <v>0</v>
      </c>
      <c r="S56" s="6">
        <v>1</v>
      </c>
      <c r="T56" s="6">
        <v>0</v>
      </c>
      <c r="U56" s="6">
        <v>0</v>
      </c>
      <c r="V56" s="4">
        <f t="shared" si="14"/>
        <v>0</v>
      </c>
      <c r="W56" s="6">
        <v>0</v>
      </c>
      <c r="X56" s="6">
        <v>1</v>
      </c>
      <c r="Y56" s="6">
        <v>0</v>
      </c>
      <c r="Z56" s="6">
        <f t="shared" si="15"/>
        <v>0</v>
      </c>
      <c r="AA56" s="6">
        <v>0</v>
      </c>
      <c r="AB56" s="6">
        <v>0</v>
      </c>
      <c r="AC56" s="10">
        <f t="shared" si="5"/>
        <v>4.5333333333333332</v>
      </c>
      <c r="AD56" s="6"/>
    </row>
    <row r="57" spans="1:30" ht="117">
      <c r="A57" s="2">
        <v>54</v>
      </c>
      <c r="B57" s="3" t="s">
        <v>306</v>
      </c>
      <c r="C57" s="3" t="s">
        <v>307</v>
      </c>
      <c r="D57" s="3" t="s">
        <v>308</v>
      </c>
      <c r="E57" s="3" t="s">
        <v>143</v>
      </c>
      <c r="F57" s="4">
        <v>700</v>
      </c>
      <c r="G57" s="4">
        <v>405</v>
      </c>
      <c r="H57" s="5" t="s">
        <v>309</v>
      </c>
      <c r="I57" s="4">
        <f t="shared" si="11"/>
        <v>5.7857142857142856</v>
      </c>
      <c r="J57" s="4">
        <v>700</v>
      </c>
      <c r="K57" s="4">
        <v>480</v>
      </c>
      <c r="L57" s="5" t="s">
        <v>310</v>
      </c>
      <c r="M57" s="4">
        <f t="shared" si="12"/>
        <v>10.285714285714286</v>
      </c>
      <c r="N57" s="4">
        <v>1</v>
      </c>
      <c r="O57" s="4">
        <v>0</v>
      </c>
      <c r="P57" s="5">
        <v>0</v>
      </c>
      <c r="Q57" s="4">
        <f t="shared" si="13"/>
        <v>0</v>
      </c>
      <c r="R57" s="6">
        <v>0</v>
      </c>
      <c r="S57" s="6">
        <v>1</v>
      </c>
      <c r="T57" s="6">
        <v>0</v>
      </c>
      <c r="U57" s="6">
        <v>0</v>
      </c>
      <c r="V57" s="4">
        <f t="shared" si="14"/>
        <v>0</v>
      </c>
      <c r="W57" s="6">
        <v>0</v>
      </c>
      <c r="X57" s="6">
        <v>1</v>
      </c>
      <c r="Y57" s="6">
        <v>0</v>
      </c>
      <c r="Z57" s="6">
        <f t="shared" si="15"/>
        <v>0</v>
      </c>
      <c r="AA57" s="6">
        <v>0</v>
      </c>
      <c r="AB57" s="6">
        <v>0</v>
      </c>
      <c r="AC57" s="10">
        <f t="shared" si="5"/>
        <v>16.071428571428573</v>
      </c>
      <c r="AD57" s="6"/>
    </row>
    <row r="58" spans="1:30" s="30" customFormat="1" ht="117">
      <c r="A58" s="24">
        <v>55</v>
      </c>
      <c r="B58" s="25" t="s">
        <v>311</v>
      </c>
      <c r="C58" s="25" t="s">
        <v>312</v>
      </c>
      <c r="D58" s="25" t="s">
        <v>313</v>
      </c>
      <c r="E58" s="25" t="s">
        <v>30</v>
      </c>
      <c r="F58" s="26">
        <v>800</v>
      </c>
      <c r="G58" s="26">
        <v>439</v>
      </c>
      <c r="H58" s="27" t="s">
        <v>314</v>
      </c>
      <c r="I58" s="26">
        <f t="shared" si="11"/>
        <v>5.4874999999999998</v>
      </c>
      <c r="J58" s="26">
        <v>600</v>
      </c>
      <c r="K58" s="26">
        <v>429</v>
      </c>
      <c r="L58" s="27" t="s">
        <v>315</v>
      </c>
      <c r="M58" s="26">
        <f t="shared" si="12"/>
        <v>10.725</v>
      </c>
      <c r="N58" s="26">
        <v>1</v>
      </c>
      <c r="O58" s="26">
        <v>0</v>
      </c>
      <c r="P58" s="27">
        <v>0</v>
      </c>
      <c r="Q58" s="26">
        <f t="shared" si="13"/>
        <v>0</v>
      </c>
      <c r="R58" s="28">
        <v>0</v>
      </c>
      <c r="S58" s="28">
        <v>1</v>
      </c>
      <c r="T58" s="28">
        <v>0</v>
      </c>
      <c r="U58" s="28">
        <v>0</v>
      </c>
      <c r="V58" s="26">
        <f t="shared" si="14"/>
        <v>0</v>
      </c>
      <c r="W58" s="28">
        <v>0</v>
      </c>
      <c r="X58" s="28">
        <v>1</v>
      </c>
      <c r="Y58" s="28">
        <v>0</v>
      </c>
      <c r="Z58" s="28">
        <f t="shared" si="15"/>
        <v>0</v>
      </c>
      <c r="AA58" s="28">
        <v>0</v>
      </c>
      <c r="AB58" s="28">
        <v>0</v>
      </c>
      <c r="AC58" s="29">
        <f t="shared" si="5"/>
        <v>16.212499999999999</v>
      </c>
      <c r="AD58" s="28" t="s">
        <v>288</v>
      </c>
    </row>
    <row r="59" spans="1:30" ht="97.5">
      <c r="A59" s="2">
        <v>56</v>
      </c>
      <c r="B59" s="3" t="s">
        <v>316</v>
      </c>
      <c r="C59" s="3" t="s">
        <v>317</v>
      </c>
      <c r="D59" s="3" t="s">
        <v>318</v>
      </c>
      <c r="E59" s="3" t="s">
        <v>23</v>
      </c>
      <c r="F59" s="4">
        <v>600</v>
      </c>
      <c r="G59" s="4">
        <v>341</v>
      </c>
      <c r="H59" s="5" t="s">
        <v>280</v>
      </c>
      <c r="I59" s="4">
        <f t="shared" si="11"/>
        <v>5.6833333333333336</v>
      </c>
      <c r="J59" s="4">
        <v>600</v>
      </c>
      <c r="K59" s="4">
        <v>300</v>
      </c>
      <c r="L59" s="5" t="s">
        <v>115</v>
      </c>
      <c r="M59" s="4">
        <f t="shared" si="12"/>
        <v>7.5</v>
      </c>
      <c r="N59" s="4">
        <v>1400</v>
      </c>
      <c r="O59" s="4">
        <v>625</v>
      </c>
      <c r="P59" s="5" t="s">
        <v>319</v>
      </c>
      <c r="Q59" s="4">
        <f t="shared" si="13"/>
        <v>11.160714285714286</v>
      </c>
      <c r="R59" s="6">
        <v>0</v>
      </c>
      <c r="S59" s="6">
        <v>1</v>
      </c>
      <c r="T59" s="6">
        <v>0</v>
      </c>
      <c r="U59" s="6">
        <v>0</v>
      </c>
      <c r="V59" s="4">
        <f t="shared" si="14"/>
        <v>0</v>
      </c>
      <c r="W59" s="6">
        <v>0</v>
      </c>
      <c r="X59" s="6">
        <v>1</v>
      </c>
      <c r="Y59" s="6">
        <v>0</v>
      </c>
      <c r="Z59" s="6">
        <f t="shared" si="15"/>
        <v>0</v>
      </c>
      <c r="AA59" s="6">
        <v>0</v>
      </c>
      <c r="AB59" s="6">
        <v>0</v>
      </c>
      <c r="AC59" s="10">
        <f t="shared" si="5"/>
        <v>24.344047619047622</v>
      </c>
      <c r="AD59" s="15" t="s">
        <v>320</v>
      </c>
    </row>
    <row r="60" spans="1:30" ht="84.75" customHeight="1">
      <c r="A60" s="2">
        <v>57</v>
      </c>
      <c r="B60" s="3" t="s">
        <v>321</v>
      </c>
      <c r="C60" s="3" t="s">
        <v>322</v>
      </c>
      <c r="D60" s="16">
        <v>35926</v>
      </c>
      <c r="E60" s="3" t="s">
        <v>130</v>
      </c>
      <c r="F60" s="4">
        <v>600</v>
      </c>
      <c r="G60" s="4">
        <v>366</v>
      </c>
      <c r="H60" s="5" t="s">
        <v>92</v>
      </c>
      <c r="I60" s="4">
        <f t="shared" si="11"/>
        <v>6.1</v>
      </c>
      <c r="J60" s="4">
        <v>3750</v>
      </c>
      <c r="K60" s="4">
        <v>2852</v>
      </c>
      <c r="L60" s="5" t="s">
        <v>323</v>
      </c>
      <c r="M60" s="4">
        <f t="shared" si="12"/>
        <v>11.407999999999999</v>
      </c>
      <c r="N60" s="4">
        <v>1</v>
      </c>
      <c r="O60" s="4">
        <v>0</v>
      </c>
      <c r="P60" s="5">
        <v>0</v>
      </c>
      <c r="Q60" s="4">
        <f t="shared" si="13"/>
        <v>0</v>
      </c>
      <c r="R60" s="6">
        <v>0</v>
      </c>
      <c r="S60" s="6">
        <v>1</v>
      </c>
      <c r="T60" s="6">
        <v>0</v>
      </c>
      <c r="U60" s="6">
        <v>0</v>
      </c>
      <c r="V60" s="4">
        <f t="shared" si="14"/>
        <v>0</v>
      </c>
      <c r="W60" s="6">
        <v>0</v>
      </c>
      <c r="X60" s="6">
        <v>1</v>
      </c>
      <c r="Y60" s="6">
        <v>0</v>
      </c>
      <c r="Z60" s="6">
        <f t="shared" si="15"/>
        <v>0</v>
      </c>
      <c r="AA60" s="6" t="s">
        <v>324</v>
      </c>
      <c r="AB60" s="6">
        <v>2.5499999999999998</v>
      </c>
      <c r="AC60" s="10">
        <f t="shared" si="5"/>
        <v>20.058</v>
      </c>
      <c r="AD60" s="6" t="s">
        <v>325</v>
      </c>
    </row>
    <row r="61" spans="1:30" ht="78">
      <c r="A61" s="2">
        <v>58</v>
      </c>
      <c r="B61" s="3" t="s">
        <v>326</v>
      </c>
      <c r="C61" s="3" t="s">
        <v>327</v>
      </c>
      <c r="D61" s="3" t="s">
        <v>328</v>
      </c>
      <c r="E61" s="3" t="s">
        <v>53</v>
      </c>
      <c r="F61" s="4">
        <v>600</v>
      </c>
      <c r="G61" s="4">
        <v>487</v>
      </c>
      <c r="H61" s="5" t="s">
        <v>329</v>
      </c>
      <c r="I61" s="4">
        <f t="shared" si="11"/>
        <v>8.1166666666666671</v>
      </c>
      <c r="J61" s="4">
        <v>1</v>
      </c>
      <c r="K61" s="4">
        <v>0</v>
      </c>
      <c r="L61" s="5">
        <v>0</v>
      </c>
      <c r="M61" s="4">
        <f t="shared" si="12"/>
        <v>0</v>
      </c>
      <c r="N61" s="4">
        <v>1</v>
      </c>
      <c r="O61" s="4">
        <v>0</v>
      </c>
      <c r="P61" s="5">
        <v>0</v>
      </c>
      <c r="Q61" s="4">
        <f t="shared" si="13"/>
        <v>0</v>
      </c>
      <c r="R61" s="6">
        <v>0</v>
      </c>
      <c r="S61" s="6">
        <v>1</v>
      </c>
      <c r="T61" s="6">
        <v>0</v>
      </c>
      <c r="U61" s="6">
        <v>0</v>
      </c>
      <c r="V61" s="4">
        <f t="shared" si="14"/>
        <v>0</v>
      </c>
      <c r="W61" s="6">
        <v>0</v>
      </c>
      <c r="X61" s="6">
        <v>1</v>
      </c>
      <c r="Y61" s="6">
        <v>0</v>
      </c>
      <c r="Z61" s="6">
        <f t="shared" si="15"/>
        <v>0</v>
      </c>
      <c r="AA61" s="6">
        <v>0</v>
      </c>
      <c r="AB61" s="6">
        <v>0</v>
      </c>
      <c r="AC61" s="10">
        <f t="shared" si="5"/>
        <v>8.1166666666666671</v>
      </c>
      <c r="AD61" s="6"/>
    </row>
    <row r="62" spans="1:30" ht="97.5">
      <c r="A62" s="2">
        <v>59</v>
      </c>
      <c r="B62" s="3" t="s">
        <v>330</v>
      </c>
      <c r="C62" s="3" t="s">
        <v>331</v>
      </c>
      <c r="D62" s="3" t="s">
        <v>332</v>
      </c>
      <c r="E62" s="3" t="s">
        <v>66</v>
      </c>
      <c r="F62" s="4">
        <v>600</v>
      </c>
      <c r="G62" s="4">
        <v>476</v>
      </c>
      <c r="H62" s="5" t="s">
        <v>333</v>
      </c>
      <c r="I62" s="4">
        <f t="shared" si="11"/>
        <v>7.9333333333333336</v>
      </c>
      <c r="J62" s="4">
        <v>600</v>
      </c>
      <c r="K62" s="4">
        <v>434</v>
      </c>
      <c r="L62" s="5" t="s">
        <v>334</v>
      </c>
      <c r="M62" s="4">
        <f t="shared" si="12"/>
        <v>10.85</v>
      </c>
      <c r="N62" s="4">
        <v>1</v>
      </c>
      <c r="O62" s="4">
        <v>0</v>
      </c>
      <c r="P62" s="5">
        <v>0</v>
      </c>
      <c r="Q62" s="4">
        <f t="shared" si="13"/>
        <v>0</v>
      </c>
      <c r="R62" s="6">
        <v>0</v>
      </c>
      <c r="S62" s="6">
        <v>1</v>
      </c>
      <c r="T62" s="6">
        <v>0</v>
      </c>
      <c r="U62" s="6">
        <v>0</v>
      </c>
      <c r="V62" s="4">
        <f t="shared" si="14"/>
        <v>0</v>
      </c>
      <c r="W62" s="6">
        <v>0</v>
      </c>
      <c r="X62" s="6">
        <v>1</v>
      </c>
      <c r="Y62" s="6">
        <v>0</v>
      </c>
      <c r="Z62" s="6">
        <f t="shared" si="15"/>
        <v>0</v>
      </c>
      <c r="AA62" s="6">
        <v>0</v>
      </c>
      <c r="AB62" s="6">
        <v>0</v>
      </c>
      <c r="AC62" s="10">
        <f t="shared" si="5"/>
        <v>18.783333333333331</v>
      </c>
      <c r="AD62" s="6" t="s">
        <v>245</v>
      </c>
    </row>
    <row r="63" spans="1:30" ht="117">
      <c r="A63" s="2">
        <v>60</v>
      </c>
      <c r="B63" s="3" t="s">
        <v>335</v>
      </c>
      <c r="C63" s="3" t="s">
        <v>336</v>
      </c>
      <c r="D63" s="3" t="s">
        <v>337</v>
      </c>
      <c r="E63" s="3" t="s">
        <v>102</v>
      </c>
      <c r="F63" s="4">
        <v>600</v>
      </c>
      <c r="G63" s="4">
        <v>473</v>
      </c>
      <c r="H63" s="5" t="s">
        <v>338</v>
      </c>
      <c r="I63" s="4">
        <f t="shared" si="11"/>
        <v>7.8833333333333337</v>
      </c>
      <c r="J63" s="4">
        <v>600</v>
      </c>
      <c r="K63" s="4">
        <v>470</v>
      </c>
      <c r="L63" s="5" t="s">
        <v>339</v>
      </c>
      <c r="M63" s="4">
        <f t="shared" si="12"/>
        <v>11.75</v>
      </c>
      <c r="N63" s="4">
        <v>1</v>
      </c>
      <c r="O63" s="4">
        <v>0</v>
      </c>
      <c r="P63" s="5">
        <v>0</v>
      </c>
      <c r="Q63" s="4">
        <f t="shared" si="13"/>
        <v>0</v>
      </c>
      <c r="R63" s="6">
        <v>0</v>
      </c>
      <c r="S63" s="6">
        <v>1</v>
      </c>
      <c r="T63" s="6">
        <v>0</v>
      </c>
      <c r="U63" s="6">
        <v>0</v>
      </c>
      <c r="V63" s="4">
        <f t="shared" si="14"/>
        <v>0</v>
      </c>
      <c r="W63" s="6">
        <v>0</v>
      </c>
      <c r="X63" s="6">
        <v>1</v>
      </c>
      <c r="Y63" s="6">
        <v>0</v>
      </c>
      <c r="Z63" s="6">
        <f t="shared" si="15"/>
        <v>0</v>
      </c>
      <c r="AA63" s="6">
        <v>0</v>
      </c>
      <c r="AB63" s="6">
        <v>0</v>
      </c>
      <c r="AC63" s="10">
        <f t="shared" si="5"/>
        <v>19.633333333333333</v>
      </c>
      <c r="AD63" s="6" t="s">
        <v>340</v>
      </c>
    </row>
  </sheetData>
  <sortState ref="A4:AD18">
    <sortCondition descending="1" ref="AC4:AC18"/>
  </sortState>
  <mergeCells count="23"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2026-01-21T11:22:31Z</dcterms:modified>
</cp:coreProperties>
</file>