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2510" windowHeight="4620"/>
  </bookViews>
  <sheets>
    <sheet name="final list" sheetId="3" r:id="rId1"/>
  </sheets>
  <definedNames>
    <definedName name="_xlnm.Print_Area" localSheetId="0">'final list'!$A$1:$AD$9</definedName>
  </definedNames>
  <calcPr calcId="125725"/>
</workbook>
</file>

<file path=xl/calcChain.xml><?xml version="1.0" encoding="utf-8"?>
<calcChain xmlns="http://schemas.openxmlformats.org/spreadsheetml/2006/main">
  <c r="Z43" i="3"/>
  <c r="V43"/>
  <c r="Q43"/>
  <c r="M43"/>
  <c r="I43"/>
  <c r="Z42"/>
  <c r="V42"/>
  <c r="Q42"/>
  <c r="M42"/>
  <c r="I42"/>
  <c r="Z41"/>
  <c r="V41"/>
  <c r="Q41"/>
  <c r="M41"/>
  <c r="I41"/>
  <c r="Z40"/>
  <c r="V40"/>
  <c r="Q40"/>
  <c r="M40"/>
  <c r="I40"/>
  <c r="Z39"/>
  <c r="V39"/>
  <c r="Q39"/>
  <c r="M39"/>
  <c r="I39"/>
  <c r="Z38"/>
  <c r="V38"/>
  <c r="Q38"/>
  <c r="M38"/>
  <c r="I38"/>
  <c r="Z37"/>
  <c r="V37"/>
  <c r="Q37"/>
  <c r="M37"/>
  <c r="I37"/>
  <c r="Z36"/>
  <c r="V36"/>
  <c r="Q36"/>
  <c r="M36"/>
  <c r="I36"/>
  <c r="Z35"/>
  <c r="V35"/>
  <c r="Q35"/>
  <c r="M35"/>
  <c r="I35"/>
  <c r="Z34"/>
  <c r="V34"/>
  <c r="Q34"/>
  <c r="M34"/>
  <c r="I34"/>
  <c r="Z33"/>
  <c r="V33"/>
  <c r="Q33"/>
  <c r="M33"/>
  <c r="I33"/>
  <c r="Z32"/>
  <c r="V32"/>
  <c r="Q32"/>
  <c r="M32"/>
  <c r="I32"/>
  <c r="Z31"/>
  <c r="V31"/>
  <c r="Q31"/>
  <c r="M31"/>
  <c r="I31"/>
  <c r="Z30"/>
  <c r="V30"/>
  <c r="Q30"/>
  <c r="M30"/>
  <c r="I30"/>
  <c r="Z29"/>
  <c r="V29"/>
  <c r="Q29"/>
  <c r="M29"/>
  <c r="I29"/>
  <c r="Z28"/>
  <c r="V28"/>
  <c r="Q28"/>
  <c r="M28"/>
  <c r="I28"/>
  <c r="Z27"/>
  <c r="V27"/>
  <c r="Q27"/>
  <c r="M27"/>
  <c r="I27"/>
  <c r="Z26"/>
  <c r="V26"/>
  <c r="Q26"/>
  <c r="M26"/>
  <c r="I26"/>
  <c r="Z25"/>
  <c r="V25"/>
  <c r="Q25"/>
  <c r="M25"/>
  <c r="I25"/>
  <c r="Z24"/>
  <c r="V24"/>
  <c r="Q24"/>
  <c r="M24"/>
  <c r="I24"/>
  <c r="Z23"/>
  <c r="V23"/>
  <c r="Q23"/>
  <c r="M23"/>
  <c r="I23"/>
  <c r="Z22"/>
  <c r="V22"/>
  <c r="Q22"/>
  <c r="M22"/>
  <c r="I22"/>
  <c r="Z21"/>
  <c r="V21"/>
  <c r="Q21"/>
  <c r="M21"/>
  <c r="I21"/>
  <c r="Z20"/>
  <c r="V20"/>
  <c r="Q20"/>
  <c r="M20"/>
  <c r="I20"/>
  <c r="Z19"/>
  <c r="V19"/>
  <c r="Q19"/>
  <c r="M19"/>
  <c r="I19"/>
  <c r="Z18"/>
  <c r="V18"/>
  <c r="Q18"/>
  <c r="M18"/>
  <c r="I18"/>
  <c r="Z17"/>
  <c r="V17"/>
  <c r="Q17"/>
  <c r="M17"/>
  <c r="I17"/>
  <c r="Z16"/>
  <c r="V16"/>
  <c r="Q16"/>
  <c r="M16"/>
  <c r="I16"/>
  <c r="Z15"/>
  <c r="V15"/>
  <c r="Q15"/>
  <c r="M15"/>
  <c r="I15"/>
  <c r="Z14"/>
  <c r="V14"/>
  <c r="Q14"/>
  <c r="M14"/>
  <c r="I14"/>
  <c r="Z13"/>
  <c r="V13"/>
  <c r="Q13"/>
  <c r="M13"/>
  <c r="I13"/>
  <c r="Z12"/>
  <c r="V12"/>
  <c r="Q12"/>
  <c r="M12"/>
  <c r="I12"/>
  <c r="Z11"/>
  <c r="V11"/>
  <c r="Q11"/>
  <c r="M11"/>
  <c r="I11"/>
  <c r="Z10"/>
  <c r="V10"/>
  <c r="Q10"/>
  <c r="M10"/>
  <c r="I10"/>
  <c r="Z9"/>
  <c r="V9"/>
  <c r="Q9"/>
  <c r="M9"/>
  <c r="I9"/>
  <c r="Z8"/>
  <c r="V8"/>
  <c r="Q8"/>
  <c r="M8"/>
  <c r="I8"/>
  <c r="Z5"/>
  <c r="Z6"/>
  <c r="Z7"/>
  <c r="V5"/>
  <c r="V6"/>
  <c r="V7"/>
  <c r="Q5"/>
  <c r="Q6"/>
  <c r="Q7"/>
  <c r="M5"/>
  <c r="M6"/>
  <c r="M7"/>
  <c r="Z4"/>
  <c r="Q4"/>
  <c r="M4"/>
  <c r="I5"/>
  <c r="I6"/>
  <c r="I7"/>
  <c r="I4"/>
  <c r="V4"/>
  <c r="AC18" l="1"/>
  <c r="AC7"/>
  <c r="AC14"/>
  <c r="AC38"/>
  <c r="AC10"/>
  <c r="AC28"/>
  <c r="AC43"/>
  <c r="AC42"/>
  <c r="AC41"/>
  <c r="AC40"/>
  <c r="AC39"/>
  <c r="AC37"/>
  <c r="AC36"/>
  <c r="AC35"/>
  <c r="AC34"/>
  <c r="AC33"/>
  <c r="AC32"/>
  <c r="AC31"/>
  <c r="AC30"/>
  <c r="AC29"/>
  <c r="AC27"/>
  <c r="AC26"/>
  <c r="AC25"/>
  <c r="AC24"/>
  <c r="AC23"/>
  <c r="AC22"/>
  <c r="AC21"/>
  <c r="AC20"/>
  <c r="AC19"/>
  <c r="AC17"/>
  <c r="AC16"/>
  <c r="AC15"/>
  <c r="AC13"/>
  <c r="AC12"/>
  <c r="AC11"/>
  <c r="AC9"/>
  <c r="AC8"/>
  <c r="AC6"/>
  <c r="AC5"/>
  <c r="AC4"/>
</calcChain>
</file>

<file path=xl/sharedStrings.xml><?xml version="1.0" encoding="utf-8"?>
<sst xmlns="http://schemas.openxmlformats.org/spreadsheetml/2006/main" count="278" uniqueCount="234">
  <si>
    <t xml:space="preserve"> Address of the Applicant</t>
  </si>
  <si>
    <t>Name  of the Applicant</t>
  </si>
  <si>
    <t>HSC</t>
  </si>
  <si>
    <t>Total Mark</t>
  </si>
  <si>
    <t>Mark Secured</t>
  </si>
  <si>
    <t>CHSE</t>
  </si>
  <si>
    <t>Graduation</t>
  </si>
  <si>
    <t>Date of Birth</t>
  </si>
  <si>
    <t>Experience</t>
  </si>
  <si>
    <t>% of Marks Secured</t>
  </si>
  <si>
    <t>Remark</t>
  </si>
  <si>
    <t xml:space="preserve">Other
 Qulaification </t>
  </si>
  <si>
    <t xml:space="preserve">Weightage </t>
  </si>
  <si>
    <t>Weighatge</t>
  </si>
  <si>
    <t xml:space="preserve">Total weightage </t>
  </si>
  <si>
    <t xml:space="preserve">Post 
Graduation </t>
  </si>
  <si>
    <t>Sl.No</t>
  </si>
  <si>
    <t>Subject</t>
  </si>
  <si>
    <t>Weightage in Experience</t>
  </si>
  <si>
    <t>Age as on…</t>
  </si>
  <si>
    <t>Sulata Jena</t>
  </si>
  <si>
    <r>
      <t xml:space="preserve">At-Potagan,  PO- Jhinkiria, Via-Haldipada, Dist-Balasore- 756027- </t>
    </r>
    <r>
      <rPr>
        <b/>
        <sz val="15"/>
        <color theme="1"/>
        <rFont val="Calibri"/>
        <family val="2"/>
        <scheme val="minor"/>
      </rPr>
      <t>Ph No- 9178288919/ 7751982937</t>
    </r>
  </si>
  <si>
    <t>12.04.1997</t>
  </si>
  <si>
    <t>27 years</t>
  </si>
  <si>
    <t>41.66./.</t>
  </si>
  <si>
    <t>61./.</t>
  </si>
  <si>
    <t>Jhiliyotsna Khuntia</t>
  </si>
  <si>
    <r>
      <t xml:space="preserve">C/O-Hemanta Kumar Behera, At/PO-Bhimpur, Via-Rasalpur,  Dist-Balasore- 756021- </t>
    </r>
    <r>
      <rPr>
        <b/>
        <sz val="15"/>
        <color theme="1"/>
        <rFont val="Calibri"/>
        <family val="2"/>
        <scheme val="minor"/>
      </rPr>
      <t>Ph No- 8018107954</t>
    </r>
  </si>
  <si>
    <t>20.04.1993</t>
  </si>
  <si>
    <t>31 years</t>
  </si>
  <si>
    <t>39.12./.</t>
  </si>
  <si>
    <t>54.16./.</t>
  </si>
  <si>
    <t>49.11./.</t>
  </si>
  <si>
    <t>The applicant has Computer literacy (computer operator &amp; programming assistant) and submitted its relevant documents.</t>
  </si>
  <si>
    <t>Gouttam Behera</t>
  </si>
  <si>
    <r>
      <t xml:space="preserve">At-Khasapadia,  PO- Ajodhya, Block-Nilagiri, Dist-Balasore- 756020- </t>
    </r>
    <r>
      <rPr>
        <b/>
        <sz val="15"/>
        <color theme="1"/>
        <rFont val="Calibri"/>
        <family val="2"/>
        <scheme val="minor"/>
      </rPr>
      <t>Ph No- 8457991375</t>
    </r>
  </si>
  <si>
    <t>16.01.2001</t>
  </si>
  <si>
    <t>23 years</t>
  </si>
  <si>
    <t>57.5./.</t>
  </si>
  <si>
    <t>50./.</t>
  </si>
  <si>
    <t>Pramananda Biswal</t>
  </si>
  <si>
    <r>
      <t xml:space="preserve">At-Nabhada,  PO- Jagai, Via-Pratappur, Block/PS-Baliapal, Dist-Balasore- 756083- </t>
    </r>
    <r>
      <rPr>
        <b/>
        <sz val="15"/>
        <color theme="1"/>
        <rFont val="Calibri"/>
        <family val="2"/>
        <scheme val="minor"/>
      </rPr>
      <t>Ph No- 7684815246/ 7855815609</t>
    </r>
  </si>
  <si>
    <t>17.03.2002</t>
  </si>
  <si>
    <t>22 years</t>
  </si>
  <si>
    <t>80.16./.</t>
  </si>
  <si>
    <t>Minarani Mohanta</t>
  </si>
  <si>
    <r>
      <t xml:space="preserve">At-Bangalidahi,  PO- Purunia, Dist-Mayurbhanj- 757028- </t>
    </r>
    <r>
      <rPr>
        <b/>
        <sz val="15"/>
        <color theme="1"/>
        <rFont val="Calibri"/>
        <family val="2"/>
        <scheme val="minor"/>
      </rPr>
      <t>Ph No- 9337505660</t>
    </r>
  </si>
  <si>
    <t>13.03.1995</t>
  </si>
  <si>
    <t>29 years</t>
  </si>
  <si>
    <t>5.5./.</t>
  </si>
  <si>
    <t>The applicant is matric fail.</t>
  </si>
  <si>
    <t>Parbati Sing</t>
  </si>
  <si>
    <r>
      <t xml:space="preserve">At-Ambajhara,  PO- Kalakad, PS-Rajberhampur,Dist-Balasore- 756041- </t>
    </r>
    <r>
      <rPr>
        <b/>
        <sz val="15"/>
        <color theme="1"/>
        <rFont val="Calibri"/>
        <family val="2"/>
        <scheme val="minor"/>
      </rPr>
      <t>Ph No- 6371342363</t>
    </r>
  </si>
  <si>
    <t>27.03.1994</t>
  </si>
  <si>
    <t>34./.</t>
  </si>
  <si>
    <t>39./.</t>
  </si>
  <si>
    <t>30 years</t>
  </si>
  <si>
    <t>Jagannath Ghose</t>
  </si>
  <si>
    <r>
      <t xml:space="preserve">At-Bazarsole,  PO- Mathuranath, PS-Jaleswar, Dist-Balasore- 756087- </t>
    </r>
    <r>
      <rPr>
        <b/>
        <sz val="15"/>
        <color theme="1"/>
        <rFont val="Calibri"/>
        <family val="2"/>
        <scheme val="minor"/>
      </rPr>
      <t>Ph No- 9668734569</t>
    </r>
  </si>
  <si>
    <t>16.03.2000</t>
  </si>
  <si>
    <t>24 years</t>
  </si>
  <si>
    <t>67.16./.</t>
  </si>
  <si>
    <t>49.5./.</t>
  </si>
  <si>
    <t>61.04./.</t>
  </si>
  <si>
    <t xml:space="preserve">The applicant has computer Literacy. </t>
  </si>
  <si>
    <t>Rajendra Sethi</t>
  </si>
  <si>
    <r>
      <t xml:space="preserve">At/PO-Kashipur, Via-Gondia, PS-Nihalprasad, Dist-Dhenkanal- 759016- </t>
    </r>
    <r>
      <rPr>
        <b/>
        <sz val="15"/>
        <color theme="1"/>
        <rFont val="Calibri"/>
        <family val="2"/>
        <scheme val="minor"/>
      </rPr>
      <t>Ph No- 7064959418</t>
    </r>
  </si>
  <si>
    <t>05.05.1996</t>
  </si>
  <si>
    <t>28 years</t>
  </si>
  <si>
    <t>34.66./.</t>
  </si>
  <si>
    <t>45.33./.</t>
  </si>
  <si>
    <t>Sukanta Pradhan</t>
  </si>
  <si>
    <r>
      <t xml:space="preserve">At-Aladia,  PO- Rana sahi, Via-Sunhat, Dist-Balasore- 756002 </t>
    </r>
    <r>
      <rPr>
        <b/>
        <sz val="15"/>
        <color theme="1"/>
        <rFont val="Calibri"/>
        <family val="2"/>
        <scheme val="minor"/>
      </rPr>
      <t>Ph No- 9861756131</t>
    </r>
  </si>
  <si>
    <t>26.06.1982</t>
  </si>
  <si>
    <t>42 years</t>
  </si>
  <si>
    <t>57.73./.</t>
  </si>
  <si>
    <t>55./.</t>
  </si>
  <si>
    <t>44.27./.</t>
  </si>
  <si>
    <t>Sanatan Siminakia</t>
  </si>
  <si>
    <r>
      <t xml:space="preserve">At-K.Balipal,  PO- Raighati, Soso, Block-Hatadihi, Dist-Keonjhar-- 758078- </t>
    </r>
    <r>
      <rPr>
        <b/>
        <sz val="15"/>
        <color theme="1"/>
        <rFont val="Calibri"/>
        <family val="2"/>
        <scheme val="minor"/>
      </rPr>
      <t>Ph No- 9353279453</t>
    </r>
  </si>
  <si>
    <t>10.01.2004</t>
  </si>
  <si>
    <t>21 years</t>
  </si>
  <si>
    <t>51./.</t>
  </si>
  <si>
    <t>Mangal Sing</t>
  </si>
  <si>
    <r>
      <t xml:space="preserve">C/O-Jaga Sing, At-Managobindapur,  PO- Bijipur, Via-Manatri, Dist-Mayurbhanj- 757017-  </t>
    </r>
    <r>
      <rPr>
        <b/>
        <sz val="15"/>
        <color theme="1"/>
        <rFont val="Calibri"/>
        <family val="2"/>
        <scheme val="minor"/>
      </rPr>
      <t>Ph No- 7894126407</t>
    </r>
  </si>
  <si>
    <t>04.05.1995</t>
  </si>
  <si>
    <t>36.6./.</t>
  </si>
  <si>
    <t>52./.</t>
  </si>
  <si>
    <t>51.66./.</t>
  </si>
  <si>
    <t>The applicant has done ITI (Electrician) &amp; has done PGDCA.</t>
  </si>
  <si>
    <t>Sombari Majhi</t>
  </si>
  <si>
    <r>
      <t xml:space="preserve">At-Bangra (putkaghuta),  PS- Khunta,  Dist-Mayurbhanj- 757074- </t>
    </r>
    <r>
      <rPr>
        <b/>
        <sz val="15"/>
        <color theme="1"/>
        <rFont val="Calibri"/>
        <family val="2"/>
        <scheme val="minor"/>
      </rPr>
      <t>Ph No- 9124463950</t>
    </r>
  </si>
  <si>
    <t>12.05.2001</t>
  </si>
  <si>
    <t>52.33./.</t>
  </si>
  <si>
    <t>47.16./.</t>
  </si>
  <si>
    <t>The applicant has not submitted its experience certificate.</t>
  </si>
  <si>
    <t>Dayanidhi Naik</t>
  </si>
  <si>
    <r>
      <t xml:space="preserve">At/PO-Jharbeda, Via-Pandapada, Dist-Keonjhar- 758087- </t>
    </r>
    <r>
      <rPr>
        <b/>
        <sz val="15"/>
        <color theme="1"/>
        <rFont val="Calibri"/>
        <family val="2"/>
        <scheme val="minor"/>
      </rPr>
      <t>Ph No- 9556661978</t>
    </r>
  </si>
  <si>
    <t>10.03.1982</t>
  </si>
  <si>
    <t>35.86./.</t>
  </si>
  <si>
    <t>S.K Sorif</t>
  </si>
  <si>
    <r>
      <t xml:space="preserve">At-Jagannathpur, PO-Kanrali,  PS- Remuna,  Dist-Balasore- 756019- </t>
    </r>
    <r>
      <rPr>
        <b/>
        <sz val="15"/>
        <color theme="1"/>
        <rFont val="Calibri"/>
        <family val="2"/>
        <scheme val="minor"/>
      </rPr>
      <t>Ph No- 7750979098</t>
    </r>
  </si>
  <si>
    <t>17.03.1998</t>
  </si>
  <si>
    <t>26 years</t>
  </si>
  <si>
    <t>58.66./.</t>
  </si>
  <si>
    <t>53.33./.</t>
  </si>
  <si>
    <t>57.62./.</t>
  </si>
  <si>
    <t>Ganapati Khatua</t>
  </si>
  <si>
    <r>
      <t xml:space="preserve">C/O-Srihari Khatua, At-Nuagan, PO-Bahabalpur (GP), Via-Haldipada, Dist-Balasore- 756027- </t>
    </r>
    <r>
      <rPr>
        <b/>
        <sz val="15"/>
        <color theme="1"/>
        <rFont val="Calibri"/>
        <family val="2"/>
        <scheme val="minor"/>
      </rPr>
      <t>Ph No- 8260516840</t>
    </r>
  </si>
  <si>
    <t>22.03.2003</t>
  </si>
  <si>
    <t>33./.</t>
  </si>
  <si>
    <t>Sasadhar Paniadia</t>
  </si>
  <si>
    <r>
      <t xml:space="preserve">At-Dalimapal, PO-Naranpur, Block-Nilagiri, PS- Rajberhampur, Dist-Balasore- 756041- </t>
    </r>
    <r>
      <rPr>
        <b/>
        <sz val="15"/>
        <color theme="1"/>
        <rFont val="Calibri"/>
        <family val="2"/>
        <scheme val="minor"/>
      </rPr>
      <t>Ph No- 6301459078</t>
    </r>
  </si>
  <si>
    <t>22.06.1995</t>
  </si>
  <si>
    <t>40.5./.</t>
  </si>
  <si>
    <t xml:space="preserve">The applicant has not submitted graduation marksheet. </t>
  </si>
  <si>
    <t>Rajendra Hembram</t>
  </si>
  <si>
    <r>
      <t xml:space="preserve">At-Kudia, PO-Jamalpur, Block-Nilagiri, PS- Basta, Dist-Balasore- 756029- </t>
    </r>
    <r>
      <rPr>
        <b/>
        <sz val="15"/>
        <color theme="1"/>
        <rFont val="Calibri"/>
        <family val="2"/>
        <scheme val="minor"/>
      </rPr>
      <t>Ph No- 8766869633</t>
    </r>
  </si>
  <si>
    <t>12.01.1991</t>
  </si>
  <si>
    <t>33 years</t>
  </si>
  <si>
    <t>57.6./.</t>
  </si>
  <si>
    <t>42.83./.</t>
  </si>
  <si>
    <t>Madhab Chandra Murmu</t>
  </si>
  <si>
    <r>
      <t xml:space="preserve">At-Baunsatofa, PO-Jharia,  PS- Rasgobindapur, Dist-Mayurbhanj- 757016- </t>
    </r>
    <r>
      <rPr>
        <b/>
        <sz val="15"/>
        <color theme="1"/>
        <rFont val="Calibri"/>
        <family val="2"/>
        <scheme val="minor"/>
      </rPr>
      <t>Ph No- 9861899536/ 8658018558</t>
    </r>
  </si>
  <si>
    <t>20.03.1987</t>
  </si>
  <si>
    <t>37 years</t>
  </si>
  <si>
    <t>35./.</t>
  </si>
  <si>
    <t>Somnath Barik</t>
  </si>
  <si>
    <r>
      <t xml:space="preserve">At-Sovarampur, PO/PS-Sahadevkhunta, Dist-Balasore- 756001- </t>
    </r>
    <r>
      <rPr>
        <b/>
        <sz val="15"/>
        <color theme="1"/>
        <rFont val="Calibri"/>
        <family val="2"/>
        <scheme val="minor"/>
      </rPr>
      <t>Ph No- 8984703704</t>
    </r>
  </si>
  <si>
    <t>1485 Days</t>
  </si>
  <si>
    <t>The applicant is under matric</t>
  </si>
  <si>
    <t>Bishwaranjan Khuntia</t>
  </si>
  <si>
    <r>
      <t xml:space="preserve">At-New Balasore North Sahadevkhunta, PO-Haripur, Via-Motiganj, Dist-Balasore- 756003- </t>
    </r>
    <r>
      <rPr>
        <b/>
        <sz val="15"/>
        <color theme="1"/>
        <rFont val="Calibri"/>
        <family val="2"/>
        <scheme val="minor"/>
      </rPr>
      <t>Ph No- 6371073194</t>
    </r>
  </si>
  <si>
    <t>14.07.1987</t>
  </si>
  <si>
    <t>36.4./.</t>
  </si>
  <si>
    <t xml:space="preserve">The applicant has done ITI (Fitter) </t>
  </si>
  <si>
    <t>Ratikanata Jena</t>
  </si>
  <si>
    <r>
      <t xml:space="preserve">At/PO-Rasalpur, Dist-Balasore-756020- </t>
    </r>
    <r>
      <rPr>
        <b/>
        <sz val="15"/>
        <color theme="1"/>
        <rFont val="Calibri"/>
        <family val="2"/>
        <scheme val="minor"/>
      </rPr>
      <t>Ph No- 6370990271</t>
    </r>
  </si>
  <si>
    <t>07.04.1998</t>
  </si>
  <si>
    <t>64.14./.</t>
  </si>
  <si>
    <t>1825 Days</t>
  </si>
  <si>
    <t>Pramila Aich</t>
  </si>
  <si>
    <r>
      <t xml:space="preserve">At-Sanakhudi,  PO- Mathani, PS-Basta,Dist-Balasore- 756029- </t>
    </r>
    <r>
      <rPr>
        <b/>
        <sz val="15"/>
        <color theme="1"/>
        <rFont val="Calibri"/>
        <family val="2"/>
        <scheme val="minor"/>
      </rPr>
      <t>Ph No- 9398076093</t>
    </r>
  </si>
  <si>
    <t>09.03.2000</t>
  </si>
  <si>
    <t>49./.</t>
  </si>
  <si>
    <t>34.5./.</t>
  </si>
  <si>
    <t>Swagatika Mohanty</t>
  </si>
  <si>
    <r>
      <t xml:space="preserve">At-Bainchidiha,  PO- Barkand, PS-Morada,Dist-Mayurbhanj- 757020- </t>
    </r>
    <r>
      <rPr>
        <b/>
        <sz val="15"/>
        <color theme="1"/>
        <rFont val="Calibri"/>
        <family val="2"/>
        <scheme val="minor"/>
      </rPr>
      <t>Ph No- 8114816724</t>
    </r>
  </si>
  <si>
    <t>04.01.1993</t>
  </si>
  <si>
    <t>35.66./.</t>
  </si>
  <si>
    <t>The applicant has done PGDCA.</t>
  </si>
  <si>
    <t>Tutu Ghadei</t>
  </si>
  <si>
    <r>
      <t xml:space="preserve">At-Bahabalpur, PO-Kanrali, PS-Remuna, Dist-Balasore- </t>
    </r>
    <r>
      <rPr>
        <b/>
        <sz val="15"/>
        <color theme="1"/>
        <rFont val="Calibri"/>
        <family val="2"/>
        <scheme val="minor"/>
      </rPr>
      <t>Ph No-9777086290</t>
    </r>
  </si>
  <si>
    <t>05.06.1984</t>
  </si>
  <si>
    <t>40 years</t>
  </si>
  <si>
    <t>7809 Days</t>
  </si>
  <si>
    <t>Gobinda Soren</t>
  </si>
  <si>
    <r>
      <t xml:space="preserve">At-Nuasahi, PO-Bhandari Polli, PS-Raibania, Dist-Balasore-756033- </t>
    </r>
    <r>
      <rPr>
        <b/>
        <sz val="15"/>
        <color theme="1"/>
        <rFont val="Calibri"/>
        <family val="2"/>
        <scheme val="minor"/>
      </rPr>
      <t>Ph No-7735043100</t>
    </r>
  </si>
  <si>
    <t>04.02.1993</t>
  </si>
  <si>
    <t>38.5./.</t>
  </si>
  <si>
    <t>50.46./.</t>
  </si>
  <si>
    <t>45.77./.</t>
  </si>
  <si>
    <t>Anil Kumar Patra</t>
  </si>
  <si>
    <r>
      <t xml:space="preserve">At/PO-Tentulia, Via-Rajberhampur, Dist-Balasore-756058- </t>
    </r>
    <r>
      <rPr>
        <b/>
        <sz val="15"/>
        <color theme="1"/>
        <rFont val="Calibri"/>
        <family val="2"/>
        <scheme val="minor"/>
      </rPr>
      <t>Ph No-9776142628</t>
    </r>
  </si>
  <si>
    <t>12.05.1995</t>
  </si>
  <si>
    <t>36.83./.</t>
  </si>
  <si>
    <t>58.14./.</t>
  </si>
  <si>
    <t>The applicant has done ITI (Fitter) &amp; had done PGDCA.</t>
  </si>
  <si>
    <t>Pradipta Shekhar Jena</t>
  </si>
  <si>
    <r>
      <t xml:space="preserve">At-Aghiria, PO-Anko, PS-Rupsa, Dist-Balasore-756028- </t>
    </r>
    <r>
      <rPr>
        <b/>
        <sz val="15"/>
        <color theme="1"/>
        <rFont val="Calibri"/>
        <family val="2"/>
        <scheme val="minor"/>
      </rPr>
      <t>Ph No-6371975157</t>
    </r>
  </si>
  <si>
    <t>10.10.1996</t>
  </si>
  <si>
    <t>56.83./.</t>
  </si>
  <si>
    <t>44.64./.</t>
  </si>
  <si>
    <t>The applicant has done ITI (Computer operator &amp; programming assistant) &amp; has submitted locomotor disability certificate.</t>
  </si>
  <si>
    <t>Tikili Behera</t>
  </si>
  <si>
    <r>
      <t xml:space="preserve">At-Bhoisahi, Near- Central School Chakka, PS-Town, PO/Dist-Balasore-756001- </t>
    </r>
    <r>
      <rPr>
        <b/>
        <sz val="15"/>
        <color theme="1"/>
        <rFont val="Calibri"/>
        <family val="2"/>
        <scheme val="minor"/>
      </rPr>
      <t>Ph No-977937006/ 6372474291</t>
    </r>
  </si>
  <si>
    <t>28.04.1988</t>
  </si>
  <si>
    <t>36 years</t>
  </si>
  <si>
    <t>Sanjay Kumar Mukhi</t>
  </si>
  <si>
    <r>
      <t xml:space="preserve">At-Bisunupur, PO/PS-Khaira, Dist-Balasore-756048- </t>
    </r>
    <r>
      <rPr>
        <b/>
        <sz val="15"/>
        <color theme="1"/>
        <rFont val="Calibri"/>
        <family val="2"/>
        <scheme val="minor"/>
      </rPr>
      <t>Ph No-6371127947</t>
    </r>
  </si>
  <si>
    <t>29.04.1981</t>
  </si>
  <si>
    <t>43 years</t>
  </si>
  <si>
    <t>43.86./.</t>
  </si>
  <si>
    <t>38.66./.</t>
  </si>
  <si>
    <t>2420 Days</t>
  </si>
  <si>
    <t>Mantu Kisan</t>
  </si>
  <si>
    <r>
      <t>At-Guruan, PO- Aligura, PS-Mahulpali, Block-Kuchinda, Dist-Sambhalpur-768222-</t>
    </r>
    <r>
      <rPr>
        <b/>
        <sz val="15"/>
        <color theme="1"/>
        <rFont val="Calibri"/>
        <family val="2"/>
        <scheme val="minor"/>
      </rPr>
      <t>Ph No-9668644790</t>
    </r>
  </si>
  <si>
    <t>04.10.1999</t>
  </si>
  <si>
    <t>65.83./.</t>
  </si>
  <si>
    <t>Kuna Bagal</t>
  </si>
  <si>
    <r>
      <t>At-Jamuna, PO- Bireswarpur, Via-Dukura, Dist-Mayurbhanj- 757075-</t>
    </r>
    <r>
      <rPr>
        <b/>
        <sz val="15"/>
        <color theme="1"/>
        <rFont val="Calibri"/>
        <family val="2"/>
        <scheme val="minor"/>
      </rPr>
      <t>Ph No-8144218318</t>
    </r>
  </si>
  <si>
    <t>02.05.1988</t>
  </si>
  <si>
    <t>47.86./.</t>
  </si>
  <si>
    <t xml:space="preserve">The applicant has submitted his joining letter. </t>
  </si>
  <si>
    <t>Gopinath Behera</t>
  </si>
  <si>
    <r>
      <t xml:space="preserve">At/PO-Dharaganj, Via-Mitrapur,  Dist-Balasore-756089- </t>
    </r>
    <r>
      <rPr>
        <b/>
        <sz val="15"/>
        <color theme="1"/>
        <rFont val="Calibri"/>
        <family val="2"/>
        <scheme val="minor"/>
      </rPr>
      <t>Ph No-8658507592</t>
    </r>
  </si>
  <si>
    <t>07.07.1999</t>
  </si>
  <si>
    <t>57.16./.</t>
  </si>
  <si>
    <t>Madhusmita Majhi</t>
  </si>
  <si>
    <r>
      <t>At-Rajbandh, PO- Bhurusani, PS-Jharpokharia, Dist-Mayurbhanj- 757086-</t>
    </r>
    <r>
      <rPr>
        <b/>
        <sz val="15"/>
        <color theme="1"/>
        <rFont val="Calibri"/>
        <family val="2"/>
        <scheme val="minor"/>
      </rPr>
      <t>Ph No-7894974535</t>
    </r>
  </si>
  <si>
    <t>10.09.1997</t>
  </si>
  <si>
    <t>36.33./.</t>
  </si>
  <si>
    <t>Krushna Soren</t>
  </si>
  <si>
    <r>
      <t>At-Belagan, PO- Kuladiha, PS-Basta, Dist-Balasore- 756030-</t>
    </r>
    <r>
      <rPr>
        <b/>
        <sz val="15"/>
        <color theme="1"/>
        <rFont val="Calibri"/>
        <family val="2"/>
        <scheme val="minor"/>
      </rPr>
      <t>Ph No-9606510556</t>
    </r>
  </si>
  <si>
    <t>14.02.1999</t>
  </si>
  <si>
    <t>Guruba Naik</t>
  </si>
  <si>
    <t>02.11.2003</t>
  </si>
  <si>
    <t>61.33./.</t>
  </si>
  <si>
    <t>69.05./.</t>
  </si>
  <si>
    <t>Susanta Bisoyi</t>
  </si>
  <si>
    <r>
      <t xml:space="preserve">At-Sunabeda (Housing Board Colony), PO- Sunabeda-1, PS-Sunabeda, Dist-Koraput-763001- </t>
    </r>
    <r>
      <rPr>
        <b/>
        <sz val="15"/>
        <color theme="1"/>
        <rFont val="Calibri"/>
        <family val="2"/>
        <scheme val="minor"/>
      </rPr>
      <t>Ph No-7848942787</t>
    </r>
  </si>
  <si>
    <t>04.05.1994</t>
  </si>
  <si>
    <t>36.16./.</t>
  </si>
  <si>
    <t>The applicant has submitted locomotor disability certificate.</t>
  </si>
  <si>
    <t>Chandan Sand</t>
  </si>
  <si>
    <r>
      <t>At/PO-Joka, Block-Sarasokana, PS-Jharpokharia, Dist-Mayurbhanj- 757093-</t>
    </r>
    <r>
      <rPr>
        <b/>
        <sz val="15"/>
        <color theme="1"/>
        <rFont val="Calibri"/>
        <family val="2"/>
        <scheme val="minor"/>
      </rPr>
      <t>Ph No-7008461069</t>
    </r>
  </si>
  <si>
    <r>
      <t>At-Majanadiha, PO-Chinchalgadia, Dist-Mayurbhanj- 756030-</t>
    </r>
    <r>
      <rPr>
        <b/>
        <sz val="15"/>
        <color theme="1"/>
        <rFont val="Calibri"/>
        <family val="2"/>
        <scheme val="minor"/>
      </rPr>
      <t>Ph No-9348378847</t>
    </r>
  </si>
  <si>
    <t>26.05.2002</t>
  </si>
  <si>
    <t>81.16./.</t>
  </si>
  <si>
    <t>Indrajit Mahapatra</t>
  </si>
  <si>
    <r>
      <t>At/PO-Bahadajhola, PS-Odagaon,  Dist-Nayagarh- 752082-</t>
    </r>
    <r>
      <rPr>
        <b/>
        <sz val="15"/>
        <color theme="1"/>
        <rFont val="Calibri"/>
        <family val="2"/>
        <scheme val="minor"/>
      </rPr>
      <t>Ph No-8093926134</t>
    </r>
  </si>
  <si>
    <t>07.05.1998</t>
  </si>
  <si>
    <t>Janmejaya Das</t>
  </si>
  <si>
    <r>
      <t>At-Chandipur, PO-Bahala, Dist-Balasore- 756060-</t>
    </r>
    <r>
      <rPr>
        <b/>
        <sz val="15"/>
        <color theme="1"/>
        <rFont val="Calibri"/>
        <family val="2"/>
        <scheme val="minor"/>
      </rPr>
      <t>Ph No-6372943524</t>
    </r>
  </si>
  <si>
    <t>09.08.2000</t>
  </si>
  <si>
    <t>53.8./.</t>
  </si>
  <si>
    <r>
      <t>At-Ranipia, PO-Malidhi, Via-Rajgangpur, Dist-Sundergarh- 770017-</t>
    </r>
    <r>
      <rPr>
        <b/>
        <sz val="15"/>
        <color theme="1"/>
        <rFont val="Calibri"/>
        <family val="2"/>
        <scheme val="minor"/>
      </rPr>
      <t>Ph No-9861972168</t>
    </r>
  </si>
  <si>
    <t>10.02.1986</t>
  </si>
  <si>
    <t>38 years</t>
  </si>
  <si>
    <t>23.2./.</t>
  </si>
  <si>
    <t>Harun Lakra</t>
  </si>
  <si>
    <t>340 days</t>
  </si>
  <si>
    <t>The applicant has submitted 2 different experience certificate out of which his 1st job as a lab attender certificate has no specific date so we have considered his 2nd job as Attender &amp; Housekeeper as his only experience certificate.</t>
  </si>
  <si>
    <t>Provisional weightage lists of utkal Balashram Balasore-(DATABASE  OF APPLICATION FOR  POST HELPER CUM NIGHT WATCHMAN)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</si>
</sst>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3"/>
  <sheetViews>
    <sheetView tabSelected="1" zoomScale="60" zoomScaleNormal="60" zoomScaleSheetLayoutView="42" workbookViewId="0">
      <pane ySplit="3" topLeftCell="A4" activePane="bottomLeft" state="frozen"/>
      <selection pane="bottomLeft" sqref="A1:AD1"/>
    </sheetView>
  </sheetViews>
  <sheetFormatPr defaultRowHeight="15"/>
  <cols>
    <col min="1" max="1" width="8" customWidth="1"/>
    <col min="2" max="2" width="16.7109375" customWidth="1"/>
    <col min="3" max="3" width="27.42578125" customWidth="1"/>
    <col min="4" max="4" width="15.28515625" style="1" customWidth="1"/>
    <col min="5" max="5" width="13.85546875" style="1" customWidth="1"/>
    <col min="6" max="6" width="11.28515625" customWidth="1"/>
    <col min="7" max="7" width="12.42578125" customWidth="1"/>
    <col min="8" max="9" width="15.42578125" customWidth="1"/>
    <col min="10" max="10" width="10.28515625" customWidth="1"/>
    <col min="11" max="11" width="11.140625" customWidth="1"/>
    <col min="12" max="12" width="13.5703125" customWidth="1"/>
    <col min="13" max="13" width="13" customWidth="1"/>
    <col min="14" max="14" width="9.28515625" customWidth="1"/>
    <col min="15" max="15" width="11.28515625" customWidth="1"/>
    <col min="16" max="16" width="12.42578125" customWidth="1"/>
    <col min="17" max="17" width="14.7109375" customWidth="1"/>
    <col min="18" max="18" width="10.42578125" customWidth="1"/>
    <col min="20" max="21" width="12.5703125" customWidth="1"/>
    <col min="22" max="22" width="14.28515625" customWidth="1"/>
    <col min="23" max="23" width="16.28515625" customWidth="1"/>
    <col min="24" max="24" width="9.28515625" bestFit="1" customWidth="1"/>
    <col min="25" max="25" width="13.42578125" customWidth="1"/>
    <col min="26" max="26" width="15.140625" customWidth="1"/>
    <col min="27" max="28" width="13.28515625" customWidth="1"/>
    <col min="29" max="29" width="14" customWidth="1"/>
    <col min="30" max="30" width="32.85546875" customWidth="1"/>
  </cols>
  <sheetData>
    <row r="1" spans="1:30" ht="51" customHeight="1">
      <c r="A1" s="21" t="s">
        <v>233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3"/>
    </row>
    <row r="2" spans="1:30" s="11" customFormat="1" ht="54" customHeight="1">
      <c r="A2" s="19" t="s">
        <v>16</v>
      </c>
      <c r="B2" s="14" t="s">
        <v>1</v>
      </c>
      <c r="C2" s="14" t="s">
        <v>0</v>
      </c>
      <c r="D2" s="14" t="s">
        <v>7</v>
      </c>
      <c r="E2" s="14" t="s">
        <v>19</v>
      </c>
      <c r="F2" s="24" t="s">
        <v>2</v>
      </c>
      <c r="G2" s="25"/>
      <c r="H2" s="14" t="s">
        <v>9</v>
      </c>
      <c r="I2" s="14" t="s">
        <v>12</v>
      </c>
      <c r="J2" s="24" t="s">
        <v>5</v>
      </c>
      <c r="K2" s="25"/>
      <c r="L2" s="14" t="s">
        <v>9</v>
      </c>
      <c r="M2" s="14" t="s">
        <v>12</v>
      </c>
      <c r="N2" s="24" t="s">
        <v>6</v>
      </c>
      <c r="O2" s="25"/>
      <c r="P2" s="10"/>
      <c r="Q2" s="14" t="s">
        <v>13</v>
      </c>
      <c r="R2" s="16" t="s">
        <v>15</v>
      </c>
      <c r="S2" s="17"/>
      <c r="T2" s="18"/>
      <c r="U2" s="14" t="s">
        <v>9</v>
      </c>
      <c r="V2" s="14" t="s">
        <v>13</v>
      </c>
      <c r="W2" s="14" t="s">
        <v>11</v>
      </c>
      <c r="X2" s="10"/>
      <c r="Y2" s="10"/>
      <c r="Z2" s="14" t="s">
        <v>13</v>
      </c>
      <c r="AA2" s="14" t="s">
        <v>8</v>
      </c>
      <c r="AB2" s="14" t="s">
        <v>18</v>
      </c>
      <c r="AC2" s="14" t="s">
        <v>14</v>
      </c>
      <c r="AD2" s="14" t="s">
        <v>10</v>
      </c>
    </row>
    <row r="3" spans="1:30" s="11" customFormat="1" ht="108.75" customHeight="1">
      <c r="A3" s="20"/>
      <c r="B3" s="15"/>
      <c r="C3" s="15"/>
      <c r="D3" s="15"/>
      <c r="E3" s="15"/>
      <c r="F3" s="10" t="s">
        <v>3</v>
      </c>
      <c r="G3" s="10" t="s">
        <v>4</v>
      </c>
      <c r="H3" s="15"/>
      <c r="I3" s="15"/>
      <c r="J3" s="10" t="s">
        <v>3</v>
      </c>
      <c r="K3" s="10" t="s">
        <v>4</v>
      </c>
      <c r="L3" s="15"/>
      <c r="M3" s="15"/>
      <c r="N3" s="10" t="s">
        <v>3</v>
      </c>
      <c r="O3" s="10" t="s">
        <v>4</v>
      </c>
      <c r="P3" s="10" t="s">
        <v>9</v>
      </c>
      <c r="Q3" s="15"/>
      <c r="R3" s="12" t="s">
        <v>17</v>
      </c>
      <c r="S3" s="10" t="s">
        <v>3</v>
      </c>
      <c r="T3" s="10" t="s">
        <v>4</v>
      </c>
      <c r="U3" s="15"/>
      <c r="V3" s="15"/>
      <c r="W3" s="15"/>
      <c r="X3" s="10" t="s">
        <v>3</v>
      </c>
      <c r="Y3" s="10" t="s">
        <v>4</v>
      </c>
      <c r="Z3" s="15"/>
      <c r="AA3" s="15"/>
      <c r="AB3" s="15"/>
      <c r="AC3" s="15"/>
      <c r="AD3" s="15"/>
    </row>
    <row r="4" spans="1:30" ht="117">
      <c r="A4" s="2">
        <v>1</v>
      </c>
      <c r="B4" s="3" t="s">
        <v>20</v>
      </c>
      <c r="C4" s="3" t="s">
        <v>21</v>
      </c>
      <c r="D4" s="3" t="s">
        <v>22</v>
      </c>
      <c r="E4" s="3" t="s">
        <v>23</v>
      </c>
      <c r="F4" s="4">
        <v>600</v>
      </c>
      <c r="G4" s="4">
        <v>250</v>
      </c>
      <c r="H4" s="5" t="s">
        <v>24</v>
      </c>
      <c r="I4" s="4">
        <f>10*G4/F4</f>
        <v>4.166666666666667</v>
      </c>
      <c r="J4" s="4">
        <v>500</v>
      </c>
      <c r="K4" s="4">
        <v>305</v>
      </c>
      <c r="L4" s="5" t="s">
        <v>25</v>
      </c>
      <c r="M4" s="4">
        <f>15*K4/J4</f>
        <v>9.15</v>
      </c>
      <c r="N4" s="4">
        <v>1</v>
      </c>
      <c r="O4" s="4">
        <v>0</v>
      </c>
      <c r="P4" s="5">
        <v>0</v>
      </c>
      <c r="Q4" s="4">
        <f>25*O4/N4</f>
        <v>0</v>
      </c>
      <c r="R4" s="6">
        <v>0</v>
      </c>
      <c r="S4" s="6">
        <v>1</v>
      </c>
      <c r="T4" s="6">
        <v>0</v>
      </c>
      <c r="U4" s="6">
        <v>0</v>
      </c>
      <c r="V4" s="4">
        <f t="shared" ref="V4:V7" si="0">30*T4/S4</f>
        <v>0</v>
      </c>
      <c r="W4" s="6">
        <v>0</v>
      </c>
      <c r="X4" s="6">
        <v>1</v>
      </c>
      <c r="Y4" s="6">
        <v>0</v>
      </c>
      <c r="Z4" s="6">
        <f>10*Y4/X4</f>
        <v>0</v>
      </c>
      <c r="AA4" s="6">
        <v>0</v>
      </c>
      <c r="AB4" s="6">
        <v>0</v>
      </c>
      <c r="AC4" s="7">
        <f>I4+M4+Q4+AB4+V4+Z4</f>
        <v>13.316666666666666</v>
      </c>
      <c r="AD4" s="8"/>
    </row>
    <row r="5" spans="1:30" ht="117">
      <c r="A5" s="2">
        <v>2</v>
      </c>
      <c r="B5" s="3" t="s">
        <v>26</v>
      </c>
      <c r="C5" s="3" t="s">
        <v>27</v>
      </c>
      <c r="D5" s="3" t="s">
        <v>28</v>
      </c>
      <c r="E5" s="3" t="s">
        <v>29</v>
      </c>
      <c r="F5" s="4">
        <v>800</v>
      </c>
      <c r="G5" s="4">
        <v>313</v>
      </c>
      <c r="H5" s="5" t="s">
        <v>30</v>
      </c>
      <c r="I5" s="4">
        <f t="shared" ref="I5:I43" si="1">10*G5/F5</f>
        <v>3.9125000000000001</v>
      </c>
      <c r="J5" s="4">
        <v>600</v>
      </c>
      <c r="K5" s="4">
        <v>325</v>
      </c>
      <c r="L5" s="5" t="s">
        <v>31</v>
      </c>
      <c r="M5" s="4">
        <f t="shared" ref="M5:M43" si="2">15*K5/J5</f>
        <v>8.125</v>
      </c>
      <c r="N5" s="4">
        <v>1800</v>
      </c>
      <c r="O5" s="4">
        <v>884</v>
      </c>
      <c r="P5" s="5" t="s">
        <v>32</v>
      </c>
      <c r="Q5" s="4">
        <f t="shared" ref="Q5:Q43" si="3">25*O5/N5</f>
        <v>12.277777777777779</v>
      </c>
      <c r="R5" s="6">
        <v>0</v>
      </c>
      <c r="S5" s="6">
        <v>1</v>
      </c>
      <c r="T5" s="6">
        <v>0</v>
      </c>
      <c r="U5" s="6">
        <v>0</v>
      </c>
      <c r="V5" s="4">
        <f t="shared" si="0"/>
        <v>0</v>
      </c>
      <c r="W5" s="9">
        <v>0</v>
      </c>
      <c r="X5" s="6">
        <v>1</v>
      </c>
      <c r="Y5" s="6">
        <v>0</v>
      </c>
      <c r="Z5" s="6">
        <f t="shared" ref="Z5:Z43" si="4">10*Y5/X5</f>
        <v>0</v>
      </c>
      <c r="AA5" s="6">
        <v>0</v>
      </c>
      <c r="AB5" s="6">
        <v>0</v>
      </c>
      <c r="AC5" s="7">
        <f t="shared" ref="AC5:AC43" si="5">I5+M5+Q5+AB5+V5+Z5</f>
        <v>24.31527777777778</v>
      </c>
      <c r="AD5" s="6" t="s">
        <v>33</v>
      </c>
    </row>
    <row r="6" spans="1:30" ht="97.5">
      <c r="A6" s="2">
        <v>3</v>
      </c>
      <c r="B6" s="3" t="s">
        <v>34</v>
      </c>
      <c r="C6" s="3" t="s">
        <v>35</v>
      </c>
      <c r="D6" s="3" t="s">
        <v>36</v>
      </c>
      <c r="E6" s="3" t="s">
        <v>37</v>
      </c>
      <c r="F6" s="4">
        <v>600</v>
      </c>
      <c r="G6" s="4">
        <v>345</v>
      </c>
      <c r="H6" s="5" t="s">
        <v>38</v>
      </c>
      <c r="I6" s="4">
        <f t="shared" si="1"/>
        <v>5.75</v>
      </c>
      <c r="J6" s="4">
        <v>600</v>
      </c>
      <c r="K6" s="4">
        <v>300</v>
      </c>
      <c r="L6" s="5" t="s">
        <v>39</v>
      </c>
      <c r="M6" s="4">
        <f t="shared" si="2"/>
        <v>7.5</v>
      </c>
      <c r="N6" s="4">
        <v>1</v>
      </c>
      <c r="O6" s="4">
        <v>0</v>
      </c>
      <c r="P6" s="5">
        <v>0</v>
      </c>
      <c r="Q6" s="4">
        <f t="shared" si="3"/>
        <v>0</v>
      </c>
      <c r="R6" s="6">
        <v>0</v>
      </c>
      <c r="S6" s="6">
        <v>1</v>
      </c>
      <c r="T6" s="6">
        <v>0</v>
      </c>
      <c r="U6" s="6">
        <v>0</v>
      </c>
      <c r="V6" s="4">
        <f t="shared" si="0"/>
        <v>0</v>
      </c>
      <c r="W6" s="6">
        <v>0</v>
      </c>
      <c r="X6" s="6">
        <v>1</v>
      </c>
      <c r="Y6" s="6">
        <v>0</v>
      </c>
      <c r="Z6" s="6">
        <f t="shared" si="4"/>
        <v>0</v>
      </c>
      <c r="AA6" s="6">
        <v>0</v>
      </c>
      <c r="AB6" s="6">
        <v>0</v>
      </c>
      <c r="AC6" s="7">
        <f t="shared" si="5"/>
        <v>13.25</v>
      </c>
      <c r="AD6" s="8"/>
    </row>
    <row r="7" spans="1:30" ht="136.5">
      <c r="A7" s="2">
        <v>4</v>
      </c>
      <c r="B7" s="3" t="s">
        <v>40</v>
      </c>
      <c r="C7" s="3" t="s">
        <v>41</v>
      </c>
      <c r="D7" s="3" t="s">
        <v>42</v>
      </c>
      <c r="E7" s="3" t="s">
        <v>43</v>
      </c>
      <c r="F7" s="4">
        <v>600</v>
      </c>
      <c r="G7" s="4">
        <v>481</v>
      </c>
      <c r="H7" s="5" t="s">
        <v>44</v>
      </c>
      <c r="I7" s="4">
        <f t="shared" si="1"/>
        <v>8.0166666666666675</v>
      </c>
      <c r="J7" s="4">
        <v>1</v>
      </c>
      <c r="K7" s="4">
        <v>0</v>
      </c>
      <c r="L7" s="5">
        <v>0</v>
      </c>
      <c r="M7" s="4">
        <f t="shared" si="2"/>
        <v>0</v>
      </c>
      <c r="N7" s="4">
        <v>1</v>
      </c>
      <c r="O7" s="4">
        <v>0</v>
      </c>
      <c r="P7" s="5">
        <v>0</v>
      </c>
      <c r="Q7" s="4">
        <f t="shared" si="3"/>
        <v>0</v>
      </c>
      <c r="R7" s="6">
        <v>0</v>
      </c>
      <c r="S7" s="6">
        <v>1</v>
      </c>
      <c r="T7" s="6">
        <v>0</v>
      </c>
      <c r="U7" s="6">
        <v>0</v>
      </c>
      <c r="V7" s="4">
        <f t="shared" si="0"/>
        <v>0</v>
      </c>
      <c r="W7" s="6">
        <v>0</v>
      </c>
      <c r="X7" s="6">
        <v>1</v>
      </c>
      <c r="Y7" s="6">
        <v>0</v>
      </c>
      <c r="Z7" s="6">
        <f t="shared" si="4"/>
        <v>0</v>
      </c>
      <c r="AA7" s="6">
        <v>0</v>
      </c>
      <c r="AB7" s="6">
        <v>0</v>
      </c>
      <c r="AC7" s="7">
        <f t="shared" si="5"/>
        <v>8.0166666666666675</v>
      </c>
      <c r="AD7" s="6"/>
    </row>
    <row r="8" spans="1:30" ht="78">
      <c r="A8" s="2">
        <v>5</v>
      </c>
      <c r="B8" s="3" t="s">
        <v>45</v>
      </c>
      <c r="C8" s="3" t="s">
        <v>46</v>
      </c>
      <c r="D8" s="3" t="s">
        <v>47</v>
      </c>
      <c r="E8" s="3" t="s">
        <v>48</v>
      </c>
      <c r="F8" s="4">
        <v>600</v>
      </c>
      <c r="G8" s="4">
        <v>33</v>
      </c>
      <c r="H8" s="5" t="s">
        <v>49</v>
      </c>
      <c r="I8" s="4">
        <f t="shared" si="1"/>
        <v>0.55000000000000004</v>
      </c>
      <c r="J8" s="4">
        <v>1</v>
      </c>
      <c r="K8" s="4">
        <v>0</v>
      </c>
      <c r="L8" s="5">
        <v>0</v>
      </c>
      <c r="M8" s="4">
        <f t="shared" si="2"/>
        <v>0</v>
      </c>
      <c r="N8" s="4">
        <v>1</v>
      </c>
      <c r="O8" s="4">
        <v>0</v>
      </c>
      <c r="P8" s="5">
        <v>0</v>
      </c>
      <c r="Q8" s="4">
        <f t="shared" si="3"/>
        <v>0</v>
      </c>
      <c r="R8" s="6">
        <v>0</v>
      </c>
      <c r="S8" s="6">
        <v>1</v>
      </c>
      <c r="T8" s="6">
        <v>0</v>
      </c>
      <c r="U8" s="6">
        <v>0</v>
      </c>
      <c r="V8" s="4">
        <f t="shared" ref="V8:V43" si="6">30*T8/S8</f>
        <v>0</v>
      </c>
      <c r="W8" s="6">
        <v>0</v>
      </c>
      <c r="X8" s="6">
        <v>1</v>
      </c>
      <c r="Y8" s="6">
        <v>0</v>
      </c>
      <c r="Z8" s="6">
        <f t="shared" si="4"/>
        <v>0</v>
      </c>
      <c r="AA8" s="6">
        <v>0</v>
      </c>
      <c r="AB8" s="6">
        <v>0</v>
      </c>
      <c r="AC8" s="7">
        <f t="shared" si="5"/>
        <v>0.55000000000000004</v>
      </c>
      <c r="AD8" s="6" t="s">
        <v>50</v>
      </c>
    </row>
    <row r="9" spans="1:30" ht="97.5">
      <c r="A9" s="2">
        <v>6</v>
      </c>
      <c r="B9" s="3" t="s">
        <v>51</v>
      </c>
      <c r="C9" s="3" t="s">
        <v>52</v>
      </c>
      <c r="D9" s="3" t="s">
        <v>53</v>
      </c>
      <c r="E9" s="3" t="s">
        <v>56</v>
      </c>
      <c r="F9" s="4">
        <v>600</v>
      </c>
      <c r="G9" s="4">
        <v>204</v>
      </c>
      <c r="H9" s="5" t="s">
        <v>54</v>
      </c>
      <c r="I9" s="4">
        <f t="shared" si="1"/>
        <v>3.4</v>
      </c>
      <c r="J9" s="4">
        <v>600</v>
      </c>
      <c r="K9" s="4">
        <v>234</v>
      </c>
      <c r="L9" s="5" t="s">
        <v>55</v>
      </c>
      <c r="M9" s="4">
        <f t="shared" si="2"/>
        <v>5.85</v>
      </c>
      <c r="N9" s="4">
        <v>1</v>
      </c>
      <c r="O9" s="4">
        <v>0</v>
      </c>
      <c r="P9" s="5">
        <v>0</v>
      </c>
      <c r="Q9" s="4">
        <f t="shared" si="3"/>
        <v>0</v>
      </c>
      <c r="R9" s="6">
        <v>0</v>
      </c>
      <c r="S9" s="6">
        <v>1</v>
      </c>
      <c r="T9" s="6">
        <v>0</v>
      </c>
      <c r="U9" s="6">
        <v>0</v>
      </c>
      <c r="V9" s="4">
        <f t="shared" si="6"/>
        <v>0</v>
      </c>
      <c r="W9" s="6">
        <v>0</v>
      </c>
      <c r="X9" s="6">
        <v>1</v>
      </c>
      <c r="Y9" s="6">
        <v>0</v>
      </c>
      <c r="Z9" s="6">
        <f t="shared" si="4"/>
        <v>0</v>
      </c>
      <c r="AA9" s="6">
        <v>0</v>
      </c>
      <c r="AB9" s="6">
        <v>0</v>
      </c>
      <c r="AC9" s="7">
        <f t="shared" si="5"/>
        <v>9.25</v>
      </c>
      <c r="AD9" s="8"/>
    </row>
    <row r="10" spans="1:30" ht="97.5">
      <c r="A10" s="2">
        <v>7</v>
      </c>
      <c r="B10" s="3" t="s">
        <v>57</v>
      </c>
      <c r="C10" s="3" t="s">
        <v>58</v>
      </c>
      <c r="D10" s="3" t="s">
        <v>59</v>
      </c>
      <c r="E10" s="3" t="s">
        <v>60</v>
      </c>
      <c r="F10" s="4">
        <v>600</v>
      </c>
      <c r="G10" s="4">
        <v>403</v>
      </c>
      <c r="H10" s="5" t="s">
        <v>61</v>
      </c>
      <c r="I10" s="4">
        <f t="shared" si="1"/>
        <v>6.7166666666666668</v>
      </c>
      <c r="J10" s="4">
        <v>600</v>
      </c>
      <c r="K10" s="4">
        <v>297</v>
      </c>
      <c r="L10" s="5" t="s">
        <v>62</v>
      </c>
      <c r="M10" s="4">
        <f t="shared" si="2"/>
        <v>7.4249999999999998</v>
      </c>
      <c r="N10" s="4">
        <v>2400</v>
      </c>
      <c r="O10" s="4">
        <v>1465</v>
      </c>
      <c r="P10" s="5" t="s">
        <v>63</v>
      </c>
      <c r="Q10" s="4">
        <f t="shared" si="3"/>
        <v>15.260416666666666</v>
      </c>
      <c r="R10" s="6">
        <v>0</v>
      </c>
      <c r="S10" s="6">
        <v>1</v>
      </c>
      <c r="T10" s="6">
        <v>0</v>
      </c>
      <c r="U10" s="6">
        <v>0</v>
      </c>
      <c r="V10" s="4">
        <f t="shared" si="6"/>
        <v>0</v>
      </c>
      <c r="W10" s="6">
        <v>0</v>
      </c>
      <c r="X10" s="6">
        <v>1</v>
      </c>
      <c r="Y10" s="6">
        <v>0</v>
      </c>
      <c r="Z10" s="6">
        <f t="shared" si="4"/>
        <v>0</v>
      </c>
      <c r="AA10" s="6">
        <v>0</v>
      </c>
      <c r="AB10" s="6">
        <v>0</v>
      </c>
      <c r="AC10" s="7">
        <f t="shared" si="5"/>
        <v>29.40208333333333</v>
      </c>
      <c r="AD10" s="6" t="s">
        <v>64</v>
      </c>
    </row>
    <row r="11" spans="1:30" ht="97.5">
      <c r="A11" s="2">
        <v>8</v>
      </c>
      <c r="B11" s="3" t="s">
        <v>65</v>
      </c>
      <c r="C11" s="3" t="s">
        <v>66</v>
      </c>
      <c r="D11" s="3" t="s">
        <v>67</v>
      </c>
      <c r="E11" s="3" t="s">
        <v>68</v>
      </c>
      <c r="F11" s="4">
        <v>600</v>
      </c>
      <c r="G11" s="4">
        <v>208</v>
      </c>
      <c r="H11" s="5" t="s">
        <v>69</v>
      </c>
      <c r="I11" s="4">
        <f t="shared" si="1"/>
        <v>3.4666666666666668</v>
      </c>
      <c r="J11" s="4">
        <v>600</v>
      </c>
      <c r="K11" s="4">
        <v>272</v>
      </c>
      <c r="L11" s="5" t="s">
        <v>70</v>
      </c>
      <c r="M11" s="4">
        <f t="shared" si="2"/>
        <v>6.8</v>
      </c>
      <c r="N11" s="4">
        <v>1</v>
      </c>
      <c r="O11" s="4">
        <v>0</v>
      </c>
      <c r="P11" s="5">
        <v>0</v>
      </c>
      <c r="Q11" s="4">
        <f t="shared" si="3"/>
        <v>0</v>
      </c>
      <c r="R11" s="6">
        <v>0</v>
      </c>
      <c r="S11" s="6">
        <v>1</v>
      </c>
      <c r="T11" s="6">
        <v>0</v>
      </c>
      <c r="U11" s="6">
        <v>0</v>
      </c>
      <c r="V11" s="4">
        <f t="shared" si="6"/>
        <v>0</v>
      </c>
      <c r="W11" s="6">
        <v>0</v>
      </c>
      <c r="X11" s="6">
        <v>1</v>
      </c>
      <c r="Y11" s="6">
        <v>0</v>
      </c>
      <c r="Z11" s="6">
        <f t="shared" si="4"/>
        <v>0</v>
      </c>
      <c r="AA11" s="6">
        <v>0</v>
      </c>
      <c r="AB11" s="6">
        <v>0</v>
      </c>
      <c r="AC11" s="7">
        <f t="shared" si="5"/>
        <v>10.266666666666666</v>
      </c>
      <c r="AD11" s="8"/>
    </row>
    <row r="12" spans="1:30" ht="78">
      <c r="A12" s="2">
        <v>9</v>
      </c>
      <c r="B12" s="3" t="s">
        <v>71</v>
      </c>
      <c r="C12" s="3" t="s">
        <v>72</v>
      </c>
      <c r="D12" s="3" t="s">
        <v>73</v>
      </c>
      <c r="E12" s="3" t="s">
        <v>74</v>
      </c>
      <c r="F12" s="4">
        <v>750</v>
      </c>
      <c r="G12" s="4">
        <v>433</v>
      </c>
      <c r="H12" s="5" t="s">
        <v>75</v>
      </c>
      <c r="I12" s="4">
        <f t="shared" si="1"/>
        <v>5.7733333333333334</v>
      </c>
      <c r="J12" s="4">
        <v>900</v>
      </c>
      <c r="K12" s="4">
        <v>495</v>
      </c>
      <c r="L12" s="5" t="s">
        <v>76</v>
      </c>
      <c r="M12" s="4">
        <f t="shared" si="2"/>
        <v>8.25</v>
      </c>
      <c r="N12" s="4">
        <v>1800</v>
      </c>
      <c r="O12" s="4">
        <v>797</v>
      </c>
      <c r="P12" s="5" t="s">
        <v>77</v>
      </c>
      <c r="Q12" s="4">
        <f t="shared" si="3"/>
        <v>11.069444444444445</v>
      </c>
      <c r="R12" s="6">
        <v>0</v>
      </c>
      <c r="S12" s="6">
        <v>1</v>
      </c>
      <c r="T12" s="6">
        <v>0</v>
      </c>
      <c r="U12" s="6">
        <v>0</v>
      </c>
      <c r="V12" s="4">
        <f t="shared" si="6"/>
        <v>0</v>
      </c>
      <c r="W12" s="6">
        <v>0</v>
      </c>
      <c r="X12" s="6">
        <v>1</v>
      </c>
      <c r="Y12" s="6">
        <v>0</v>
      </c>
      <c r="Z12" s="6">
        <f t="shared" si="4"/>
        <v>0</v>
      </c>
      <c r="AA12" s="6">
        <v>0</v>
      </c>
      <c r="AB12" s="6">
        <v>0</v>
      </c>
      <c r="AC12" s="7">
        <f t="shared" si="5"/>
        <v>25.092777777777776</v>
      </c>
      <c r="AD12" s="8"/>
    </row>
    <row r="13" spans="1:30" ht="97.5">
      <c r="A13" s="2">
        <v>10</v>
      </c>
      <c r="B13" s="3" t="s">
        <v>78</v>
      </c>
      <c r="C13" s="3" t="s">
        <v>79</v>
      </c>
      <c r="D13" s="3" t="s">
        <v>80</v>
      </c>
      <c r="E13" s="3" t="s">
        <v>81</v>
      </c>
      <c r="F13" s="4">
        <v>600</v>
      </c>
      <c r="G13" s="4">
        <v>306</v>
      </c>
      <c r="H13" s="5" t="s">
        <v>82</v>
      </c>
      <c r="I13" s="4">
        <f t="shared" si="1"/>
        <v>5.0999999999999996</v>
      </c>
      <c r="J13" s="4">
        <v>1</v>
      </c>
      <c r="K13" s="4">
        <v>0</v>
      </c>
      <c r="L13" s="5">
        <v>0</v>
      </c>
      <c r="M13" s="4">
        <f t="shared" si="2"/>
        <v>0</v>
      </c>
      <c r="N13" s="4">
        <v>1</v>
      </c>
      <c r="O13" s="4">
        <v>0</v>
      </c>
      <c r="P13" s="5">
        <v>0</v>
      </c>
      <c r="Q13" s="4">
        <f t="shared" si="3"/>
        <v>0</v>
      </c>
      <c r="R13" s="6">
        <v>0</v>
      </c>
      <c r="S13" s="6">
        <v>1</v>
      </c>
      <c r="T13" s="6">
        <v>0</v>
      </c>
      <c r="U13" s="6">
        <v>0</v>
      </c>
      <c r="V13" s="4">
        <f t="shared" si="6"/>
        <v>0</v>
      </c>
      <c r="W13" s="6">
        <v>0</v>
      </c>
      <c r="X13" s="6">
        <v>1</v>
      </c>
      <c r="Y13" s="6">
        <v>0</v>
      </c>
      <c r="Z13" s="6">
        <f t="shared" si="4"/>
        <v>0</v>
      </c>
      <c r="AA13" s="6">
        <v>0</v>
      </c>
      <c r="AB13" s="6">
        <v>0</v>
      </c>
      <c r="AC13" s="7">
        <f t="shared" si="5"/>
        <v>5.0999999999999996</v>
      </c>
      <c r="AD13" s="8"/>
    </row>
    <row r="14" spans="1:30" ht="117">
      <c r="A14" s="2">
        <v>11</v>
      </c>
      <c r="B14" s="3" t="s">
        <v>83</v>
      </c>
      <c r="C14" s="3" t="s">
        <v>84</v>
      </c>
      <c r="D14" s="3" t="s">
        <v>85</v>
      </c>
      <c r="E14" s="3" t="s">
        <v>48</v>
      </c>
      <c r="F14" s="4">
        <v>600</v>
      </c>
      <c r="G14" s="4">
        <v>220</v>
      </c>
      <c r="H14" s="5" t="s">
        <v>86</v>
      </c>
      <c r="I14" s="4">
        <f t="shared" si="1"/>
        <v>3.6666666666666665</v>
      </c>
      <c r="J14" s="4">
        <v>600</v>
      </c>
      <c r="K14" s="4">
        <v>312</v>
      </c>
      <c r="L14" s="5" t="s">
        <v>87</v>
      </c>
      <c r="M14" s="4">
        <f t="shared" si="2"/>
        <v>7.8</v>
      </c>
      <c r="N14" s="4">
        <v>1800</v>
      </c>
      <c r="O14" s="4">
        <v>930</v>
      </c>
      <c r="P14" s="5" t="s">
        <v>88</v>
      </c>
      <c r="Q14" s="4">
        <f t="shared" si="3"/>
        <v>12.916666666666666</v>
      </c>
      <c r="R14" s="6">
        <v>0</v>
      </c>
      <c r="S14" s="6">
        <v>1</v>
      </c>
      <c r="T14" s="6">
        <v>0</v>
      </c>
      <c r="U14" s="6">
        <v>0</v>
      </c>
      <c r="V14" s="4">
        <f t="shared" si="6"/>
        <v>0</v>
      </c>
      <c r="W14" s="6">
        <v>0</v>
      </c>
      <c r="X14" s="6">
        <v>1</v>
      </c>
      <c r="Y14" s="6">
        <v>0</v>
      </c>
      <c r="Z14" s="6">
        <f t="shared" si="4"/>
        <v>0</v>
      </c>
      <c r="AA14" s="6">
        <v>0</v>
      </c>
      <c r="AB14" s="6">
        <v>0</v>
      </c>
      <c r="AC14" s="7">
        <f t="shared" si="5"/>
        <v>24.383333333333333</v>
      </c>
      <c r="AD14" s="6" t="s">
        <v>89</v>
      </c>
    </row>
    <row r="15" spans="1:30" ht="97.5">
      <c r="A15" s="2">
        <v>12</v>
      </c>
      <c r="B15" s="3" t="s">
        <v>90</v>
      </c>
      <c r="C15" s="3" t="s">
        <v>91</v>
      </c>
      <c r="D15" s="3" t="s">
        <v>92</v>
      </c>
      <c r="E15" s="3" t="s">
        <v>37</v>
      </c>
      <c r="F15" s="4">
        <v>600</v>
      </c>
      <c r="G15" s="4">
        <v>314</v>
      </c>
      <c r="H15" s="5" t="s">
        <v>93</v>
      </c>
      <c r="I15" s="4">
        <f t="shared" si="1"/>
        <v>5.2333333333333334</v>
      </c>
      <c r="J15" s="4">
        <v>600</v>
      </c>
      <c r="K15" s="4">
        <v>283</v>
      </c>
      <c r="L15" s="5" t="s">
        <v>94</v>
      </c>
      <c r="M15" s="4">
        <f t="shared" si="2"/>
        <v>7.0750000000000002</v>
      </c>
      <c r="N15" s="4">
        <v>1</v>
      </c>
      <c r="O15" s="4">
        <v>0</v>
      </c>
      <c r="P15" s="5">
        <v>0</v>
      </c>
      <c r="Q15" s="4">
        <f t="shared" si="3"/>
        <v>0</v>
      </c>
      <c r="R15" s="6">
        <v>0</v>
      </c>
      <c r="S15" s="6">
        <v>1</v>
      </c>
      <c r="T15" s="6">
        <v>0</v>
      </c>
      <c r="U15" s="6">
        <v>0</v>
      </c>
      <c r="V15" s="4">
        <f t="shared" si="6"/>
        <v>0</v>
      </c>
      <c r="W15" s="6">
        <v>0</v>
      </c>
      <c r="X15" s="6">
        <v>1</v>
      </c>
      <c r="Y15" s="6">
        <v>0</v>
      </c>
      <c r="Z15" s="6">
        <f t="shared" si="4"/>
        <v>0</v>
      </c>
      <c r="AA15" s="6">
        <v>0</v>
      </c>
      <c r="AB15" s="6">
        <v>0</v>
      </c>
      <c r="AC15" s="7">
        <f t="shared" si="5"/>
        <v>12.308333333333334</v>
      </c>
      <c r="AD15" s="6" t="s">
        <v>95</v>
      </c>
    </row>
    <row r="16" spans="1:30" ht="78">
      <c r="A16" s="2">
        <v>13</v>
      </c>
      <c r="B16" s="3" t="s">
        <v>96</v>
      </c>
      <c r="C16" s="3" t="s">
        <v>97</v>
      </c>
      <c r="D16" s="3" t="s">
        <v>98</v>
      </c>
      <c r="E16" s="3" t="s">
        <v>74</v>
      </c>
      <c r="F16" s="4">
        <v>750</v>
      </c>
      <c r="G16" s="4">
        <v>269</v>
      </c>
      <c r="H16" s="5" t="s">
        <v>99</v>
      </c>
      <c r="I16" s="4">
        <f t="shared" si="1"/>
        <v>3.5866666666666664</v>
      </c>
      <c r="J16" s="4">
        <v>1</v>
      </c>
      <c r="K16" s="4">
        <v>0</v>
      </c>
      <c r="L16" s="5">
        <v>0</v>
      </c>
      <c r="M16" s="4">
        <f t="shared" si="2"/>
        <v>0</v>
      </c>
      <c r="N16" s="4">
        <v>1</v>
      </c>
      <c r="O16" s="4">
        <v>0</v>
      </c>
      <c r="P16" s="5">
        <v>0</v>
      </c>
      <c r="Q16" s="4">
        <f t="shared" si="3"/>
        <v>0</v>
      </c>
      <c r="R16" s="6">
        <v>0</v>
      </c>
      <c r="S16" s="6">
        <v>1</v>
      </c>
      <c r="T16" s="6">
        <v>0</v>
      </c>
      <c r="U16" s="6">
        <v>0</v>
      </c>
      <c r="V16" s="4">
        <f t="shared" si="6"/>
        <v>0</v>
      </c>
      <c r="W16" s="6">
        <v>0</v>
      </c>
      <c r="X16" s="6">
        <v>1</v>
      </c>
      <c r="Y16" s="6">
        <v>0</v>
      </c>
      <c r="Z16" s="6">
        <f t="shared" si="4"/>
        <v>0</v>
      </c>
      <c r="AA16" s="6">
        <v>0</v>
      </c>
      <c r="AB16" s="6">
        <v>0</v>
      </c>
      <c r="AC16" s="7">
        <f t="shared" si="5"/>
        <v>3.5866666666666664</v>
      </c>
      <c r="AD16" s="8"/>
    </row>
    <row r="17" spans="1:30" ht="97.5">
      <c r="A17" s="2">
        <v>14</v>
      </c>
      <c r="B17" s="3" t="s">
        <v>100</v>
      </c>
      <c r="C17" s="3" t="s">
        <v>101</v>
      </c>
      <c r="D17" s="3" t="s">
        <v>102</v>
      </c>
      <c r="E17" s="3" t="s">
        <v>103</v>
      </c>
      <c r="F17" s="4">
        <v>600</v>
      </c>
      <c r="G17" s="4">
        <v>352</v>
      </c>
      <c r="H17" s="5" t="s">
        <v>104</v>
      </c>
      <c r="I17" s="4">
        <f t="shared" si="1"/>
        <v>5.8666666666666663</v>
      </c>
      <c r="J17" s="4">
        <v>600</v>
      </c>
      <c r="K17" s="4">
        <v>320</v>
      </c>
      <c r="L17" s="5" t="s">
        <v>105</v>
      </c>
      <c r="M17" s="4">
        <f t="shared" si="2"/>
        <v>8</v>
      </c>
      <c r="N17" s="4">
        <v>2400</v>
      </c>
      <c r="O17" s="4">
        <v>1383</v>
      </c>
      <c r="P17" s="5" t="s">
        <v>106</v>
      </c>
      <c r="Q17" s="4">
        <f t="shared" si="3"/>
        <v>14.40625</v>
      </c>
      <c r="R17" s="6">
        <v>0</v>
      </c>
      <c r="S17" s="6">
        <v>1</v>
      </c>
      <c r="T17" s="6">
        <v>0</v>
      </c>
      <c r="U17" s="6">
        <v>0</v>
      </c>
      <c r="V17" s="4">
        <f t="shared" si="6"/>
        <v>0</v>
      </c>
      <c r="W17" s="6">
        <v>0</v>
      </c>
      <c r="X17" s="6">
        <v>1</v>
      </c>
      <c r="Y17" s="6">
        <v>0</v>
      </c>
      <c r="Z17" s="6">
        <f t="shared" si="4"/>
        <v>0</v>
      </c>
      <c r="AA17" s="6">
        <v>0</v>
      </c>
      <c r="AB17" s="6">
        <v>0</v>
      </c>
      <c r="AC17" s="7">
        <f t="shared" si="5"/>
        <v>28.272916666666667</v>
      </c>
      <c r="AD17" s="8"/>
    </row>
    <row r="18" spans="1:30" ht="117">
      <c r="A18" s="2">
        <v>15</v>
      </c>
      <c r="B18" s="3" t="s">
        <v>107</v>
      </c>
      <c r="C18" s="3" t="s">
        <v>108</v>
      </c>
      <c r="D18" s="3" t="s">
        <v>109</v>
      </c>
      <c r="E18" s="3" t="s">
        <v>81</v>
      </c>
      <c r="F18" s="4">
        <v>600</v>
      </c>
      <c r="G18" s="4">
        <v>198</v>
      </c>
      <c r="H18" s="5" t="s">
        <v>110</v>
      </c>
      <c r="I18" s="4">
        <f t="shared" si="1"/>
        <v>3.3</v>
      </c>
      <c r="J18" s="4">
        <v>1</v>
      </c>
      <c r="K18" s="4">
        <v>0</v>
      </c>
      <c r="L18" s="5">
        <v>0</v>
      </c>
      <c r="M18" s="4">
        <f t="shared" si="2"/>
        <v>0</v>
      </c>
      <c r="N18" s="4">
        <v>1</v>
      </c>
      <c r="O18" s="4">
        <v>0</v>
      </c>
      <c r="P18" s="5">
        <v>0</v>
      </c>
      <c r="Q18" s="4">
        <f t="shared" si="3"/>
        <v>0</v>
      </c>
      <c r="R18" s="6">
        <v>0</v>
      </c>
      <c r="S18" s="6">
        <v>1</v>
      </c>
      <c r="T18" s="6">
        <v>0</v>
      </c>
      <c r="U18" s="6">
        <v>0</v>
      </c>
      <c r="V18" s="4">
        <f t="shared" si="6"/>
        <v>0</v>
      </c>
      <c r="W18" s="6">
        <v>0</v>
      </c>
      <c r="X18" s="6">
        <v>1</v>
      </c>
      <c r="Y18" s="6">
        <v>0</v>
      </c>
      <c r="Z18" s="6">
        <f t="shared" si="4"/>
        <v>0</v>
      </c>
      <c r="AA18" s="6">
        <v>0</v>
      </c>
      <c r="AB18" s="6">
        <v>0</v>
      </c>
      <c r="AC18" s="7">
        <f t="shared" si="5"/>
        <v>3.3</v>
      </c>
      <c r="AD18" s="8"/>
    </row>
    <row r="19" spans="1:30" ht="117">
      <c r="A19" s="2">
        <v>16</v>
      </c>
      <c r="B19" s="3" t="s">
        <v>111</v>
      </c>
      <c r="C19" s="3" t="s">
        <v>112</v>
      </c>
      <c r="D19" s="3" t="s">
        <v>113</v>
      </c>
      <c r="E19" s="3" t="s">
        <v>48</v>
      </c>
      <c r="F19" s="4">
        <v>600</v>
      </c>
      <c r="G19" s="4">
        <v>198</v>
      </c>
      <c r="H19" s="5" t="s">
        <v>110</v>
      </c>
      <c r="I19" s="4">
        <f t="shared" si="1"/>
        <v>3.3</v>
      </c>
      <c r="J19" s="4">
        <v>600</v>
      </c>
      <c r="K19" s="4">
        <v>243</v>
      </c>
      <c r="L19" s="5" t="s">
        <v>114</v>
      </c>
      <c r="M19" s="4">
        <f t="shared" si="2"/>
        <v>6.0750000000000002</v>
      </c>
      <c r="N19" s="4">
        <v>1</v>
      </c>
      <c r="O19" s="4">
        <v>0</v>
      </c>
      <c r="P19" s="5">
        <v>0</v>
      </c>
      <c r="Q19" s="4">
        <f t="shared" si="3"/>
        <v>0</v>
      </c>
      <c r="R19" s="6">
        <v>0</v>
      </c>
      <c r="S19" s="6">
        <v>1</v>
      </c>
      <c r="T19" s="6">
        <v>0</v>
      </c>
      <c r="U19" s="6">
        <v>0</v>
      </c>
      <c r="V19" s="4">
        <f t="shared" si="6"/>
        <v>0</v>
      </c>
      <c r="W19" s="6">
        <v>0</v>
      </c>
      <c r="X19" s="6">
        <v>1</v>
      </c>
      <c r="Y19" s="6">
        <v>0</v>
      </c>
      <c r="Z19" s="6">
        <f t="shared" si="4"/>
        <v>0</v>
      </c>
      <c r="AA19" s="6">
        <v>0</v>
      </c>
      <c r="AB19" s="6">
        <v>0</v>
      </c>
      <c r="AC19" s="7">
        <f t="shared" si="5"/>
        <v>9.375</v>
      </c>
      <c r="AD19" s="6" t="s">
        <v>115</v>
      </c>
    </row>
    <row r="20" spans="1:30" ht="117">
      <c r="A20" s="2">
        <v>17</v>
      </c>
      <c r="B20" s="3" t="s">
        <v>116</v>
      </c>
      <c r="C20" s="3" t="s">
        <v>117</v>
      </c>
      <c r="D20" s="3" t="s">
        <v>118</v>
      </c>
      <c r="E20" s="3" t="s">
        <v>119</v>
      </c>
      <c r="F20" s="4">
        <v>750</v>
      </c>
      <c r="G20" s="4">
        <v>432</v>
      </c>
      <c r="H20" s="5" t="s">
        <v>120</v>
      </c>
      <c r="I20" s="4">
        <f t="shared" si="1"/>
        <v>5.76</v>
      </c>
      <c r="J20" s="4">
        <v>600</v>
      </c>
      <c r="K20" s="4">
        <v>257</v>
      </c>
      <c r="L20" s="5" t="s">
        <v>121</v>
      </c>
      <c r="M20" s="4">
        <f t="shared" si="2"/>
        <v>6.4249999999999998</v>
      </c>
      <c r="N20" s="4">
        <v>1</v>
      </c>
      <c r="O20" s="4">
        <v>0</v>
      </c>
      <c r="P20" s="5">
        <v>0</v>
      </c>
      <c r="Q20" s="4">
        <f t="shared" si="3"/>
        <v>0</v>
      </c>
      <c r="R20" s="6">
        <v>0</v>
      </c>
      <c r="S20" s="6">
        <v>1</v>
      </c>
      <c r="T20" s="6">
        <v>0</v>
      </c>
      <c r="U20" s="6">
        <v>0</v>
      </c>
      <c r="V20" s="4">
        <f t="shared" si="6"/>
        <v>0</v>
      </c>
      <c r="W20" s="6">
        <v>0</v>
      </c>
      <c r="X20" s="6">
        <v>1</v>
      </c>
      <c r="Y20" s="6">
        <v>0</v>
      </c>
      <c r="Z20" s="6">
        <f t="shared" si="4"/>
        <v>0</v>
      </c>
      <c r="AA20" s="6">
        <v>0</v>
      </c>
      <c r="AB20" s="6">
        <v>0</v>
      </c>
      <c r="AC20" s="7">
        <f t="shared" si="5"/>
        <v>12.184999999999999</v>
      </c>
      <c r="AD20" s="8"/>
    </row>
    <row r="21" spans="1:30" ht="117">
      <c r="A21" s="2">
        <v>18</v>
      </c>
      <c r="B21" s="3" t="s">
        <v>122</v>
      </c>
      <c r="C21" s="3" t="s">
        <v>123</v>
      </c>
      <c r="D21" s="3" t="s">
        <v>124</v>
      </c>
      <c r="E21" s="3" t="s">
        <v>125</v>
      </c>
      <c r="F21" s="4">
        <v>750</v>
      </c>
      <c r="G21" s="4">
        <v>283</v>
      </c>
      <c r="H21" s="5">
        <v>37.729999999999997</v>
      </c>
      <c r="I21" s="4">
        <f t="shared" si="1"/>
        <v>3.7733333333333334</v>
      </c>
      <c r="J21" s="4">
        <v>900</v>
      </c>
      <c r="K21" s="4">
        <v>315</v>
      </c>
      <c r="L21" s="5" t="s">
        <v>126</v>
      </c>
      <c r="M21" s="4">
        <f t="shared" si="2"/>
        <v>5.25</v>
      </c>
      <c r="N21" s="4">
        <v>1</v>
      </c>
      <c r="O21" s="4">
        <v>0</v>
      </c>
      <c r="P21" s="5">
        <v>0</v>
      </c>
      <c r="Q21" s="4">
        <f t="shared" si="3"/>
        <v>0</v>
      </c>
      <c r="R21" s="6">
        <v>0</v>
      </c>
      <c r="S21" s="6">
        <v>1</v>
      </c>
      <c r="T21" s="6">
        <v>0</v>
      </c>
      <c r="U21" s="6">
        <v>0</v>
      </c>
      <c r="V21" s="4">
        <f t="shared" si="6"/>
        <v>0</v>
      </c>
      <c r="W21" s="6">
        <v>0</v>
      </c>
      <c r="X21" s="6">
        <v>1</v>
      </c>
      <c r="Y21" s="6">
        <v>0</v>
      </c>
      <c r="Z21" s="6">
        <f t="shared" si="4"/>
        <v>0</v>
      </c>
      <c r="AA21" s="6">
        <v>0</v>
      </c>
      <c r="AB21" s="6">
        <v>0</v>
      </c>
      <c r="AC21" s="7">
        <f t="shared" si="5"/>
        <v>9.0233333333333334</v>
      </c>
      <c r="AD21" s="8"/>
    </row>
    <row r="22" spans="1:30" ht="97.5">
      <c r="A22" s="2">
        <v>19</v>
      </c>
      <c r="B22" s="3" t="s">
        <v>127</v>
      </c>
      <c r="C22" s="3" t="s">
        <v>128</v>
      </c>
      <c r="D22" s="13">
        <v>37271</v>
      </c>
      <c r="E22" s="3" t="s">
        <v>43</v>
      </c>
      <c r="F22" s="3">
        <v>1</v>
      </c>
      <c r="G22" s="4">
        <v>0</v>
      </c>
      <c r="H22" s="5">
        <v>0</v>
      </c>
      <c r="I22" s="4">
        <f t="shared" si="1"/>
        <v>0</v>
      </c>
      <c r="J22" s="4">
        <v>1</v>
      </c>
      <c r="K22" s="4">
        <v>0</v>
      </c>
      <c r="L22" s="5">
        <v>0</v>
      </c>
      <c r="M22" s="4">
        <f t="shared" si="2"/>
        <v>0</v>
      </c>
      <c r="N22" s="4">
        <v>1</v>
      </c>
      <c r="O22" s="4">
        <v>0</v>
      </c>
      <c r="P22" s="5">
        <v>0</v>
      </c>
      <c r="Q22" s="4">
        <f t="shared" si="3"/>
        <v>0</v>
      </c>
      <c r="R22" s="6">
        <v>0</v>
      </c>
      <c r="S22" s="6">
        <v>1</v>
      </c>
      <c r="T22" s="6">
        <v>0</v>
      </c>
      <c r="U22" s="6">
        <v>0</v>
      </c>
      <c r="V22" s="4">
        <f t="shared" si="6"/>
        <v>0</v>
      </c>
      <c r="W22" s="6">
        <v>0</v>
      </c>
      <c r="X22" s="6">
        <v>1</v>
      </c>
      <c r="Y22" s="6">
        <v>0</v>
      </c>
      <c r="Z22" s="6">
        <f t="shared" si="4"/>
        <v>0</v>
      </c>
      <c r="AA22" s="6" t="s">
        <v>129</v>
      </c>
      <c r="AB22" s="6">
        <v>4.0599999999999996</v>
      </c>
      <c r="AC22" s="7">
        <f t="shared" si="5"/>
        <v>4.0599999999999996</v>
      </c>
      <c r="AD22" s="6" t="s">
        <v>130</v>
      </c>
    </row>
    <row r="23" spans="1:30" ht="136.5">
      <c r="A23" s="2">
        <v>20</v>
      </c>
      <c r="B23" s="3" t="s">
        <v>131</v>
      </c>
      <c r="C23" s="3" t="s">
        <v>132</v>
      </c>
      <c r="D23" s="3" t="s">
        <v>133</v>
      </c>
      <c r="E23" s="3" t="s">
        <v>125</v>
      </c>
      <c r="F23" s="4">
        <v>750</v>
      </c>
      <c r="G23" s="4">
        <v>273</v>
      </c>
      <c r="H23" s="5" t="s">
        <v>134</v>
      </c>
      <c r="I23" s="4">
        <f t="shared" si="1"/>
        <v>3.64</v>
      </c>
      <c r="J23" s="4">
        <v>1</v>
      </c>
      <c r="K23" s="4">
        <v>0</v>
      </c>
      <c r="L23" s="5">
        <v>0</v>
      </c>
      <c r="M23" s="4">
        <f t="shared" si="2"/>
        <v>0</v>
      </c>
      <c r="N23" s="4">
        <v>1</v>
      </c>
      <c r="O23" s="4">
        <v>0</v>
      </c>
      <c r="P23" s="5">
        <v>0</v>
      </c>
      <c r="Q23" s="4">
        <f t="shared" si="3"/>
        <v>0</v>
      </c>
      <c r="R23" s="6">
        <v>0</v>
      </c>
      <c r="S23" s="6">
        <v>1</v>
      </c>
      <c r="T23" s="6">
        <v>0</v>
      </c>
      <c r="U23" s="6">
        <v>0</v>
      </c>
      <c r="V23" s="4">
        <f t="shared" si="6"/>
        <v>0</v>
      </c>
      <c r="W23" s="6">
        <v>0</v>
      </c>
      <c r="X23" s="6">
        <v>1</v>
      </c>
      <c r="Y23" s="6">
        <v>0</v>
      </c>
      <c r="Z23" s="6">
        <f t="shared" si="4"/>
        <v>0</v>
      </c>
      <c r="AA23" s="6">
        <v>0</v>
      </c>
      <c r="AB23" s="6">
        <v>0</v>
      </c>
      <c r="AC23" s="7">
        <f t="shared" si="5"/>
        <v>3.64</v>
      </c>
      <c r="AD23" s="6" t="s">
        <v>135</v>
      </c>
    </row>
    <row r="24" spans="1:30" ht="58.5">
      <c r="A24" s="2">
        <v>21</v>
      </c>
      <c r="B24" s="3" t="s">
        <v>136</v>
      </c>
      <c r="C24" s="3" t="s">
        <v>137</v>
      </c>
      <c r="D24" s="3" t="s">
        <v>138</v>
      </c>
      <c r="E24" s="3" t="s">
        <v>103</v>
      </c>
      <c r="F24" s="4">
        <v>700</v>
      </c>
      <c r="G24" s="4">
        <v>449</v>
      </c>
      <c r="H24" s="5" t="s">
        <v>139</v>
      </c>
      <c r="I24" s="4">
        <f t="shared" si="1"/>
        <v>6.4142857142857146</v>
      </c>
      <c r="J24" s="4">
        <v>1</v>
      </c>
      <c r="K24" s="4">
        <v>0</v>
      </c>
      <c r="L24" s="5">
        <v>0</v>
      </c>
      <c r="M24" s="4">
        <f t="shared" si="2"/>
        <v>0</v>
      </c>
      <c r="N24" s="4">
        <v>1</v>
      </c>
      <c r="O24" s="4">
        <v>0</v>
      </c>
      <c r="P24" s="5">
        <v>0</v>
      </c>
      <c r="Q24" s="4">
        <f t="shared" si="3"/>
        <v>0</v>
      </c>
      <c r="R24" s="6">
        <v>0</v>
      </c>
      <c r="S24" s="6">
        <v>1</v>
      </c>
      <c r="T24" s="6">
        <v>0</v>
      </c>
      <c r="U24" s="6">
        <v>0</v>
      </c>
      <c r="V24" s="4">
        <f t="shared" si="6"/>
        <v>0</v>
      </c>
      <c r="W24" s="6">
        <v>0</v>
      </c>
      <c r="X24" s="6">
        <v>1</v>
      </c>
      <c r="Y24" s="6">
        <v>0</v>
      </c>
      <c r="Z24" s="6">
        <f t="shared" si="4"/>
        <v>0</v>
      </c>
      <c r="AA24" s="6" t="s">
        <v>140</v>
      </c>
      <c r="AB24" s="6">
        <v>5</v>
      </c>
      <c r="AC24" s="7">
        <f t="shared" si="5"/>
        <v>11.414285714285715</v>
      </c>
      <c r="AD24" s="8"/>
    </row>
    <row r="25" spans="1:30" ht="97.5">
      <c r="A25" s="2">
        <v>22</v>
      </c>
      <c r="B25" s="3" t="s">
        <v>141</v>
      </c>
      <c r="C25" s="3" t="s">
        <v>142</v>
      </c>
      <c r="D25" s="3" t="s">
        <v>143</v>
      </c>
      <c r="E25" s="3" t="s">
        <v>60</v>
      </c>
      <c r="F25" s="4">
        <v>600</v>
      </c>
      <c r="G25" s="4">
        <v>207</v>
      </c>
      <c r="H25" s="5" t="s">
        <v>145</v>
      </c>
      <c r="I25" s="4">
        <f t="shared" si="1"/>
        <v>3.45</v>
      </c>
      <c r="J25" s="4">
        <v>700</v>
      </c>
      <c r="K25" s="4">
        <v>243</v>
      </c>
      <c r="L25" s="5" t="s">
        <v>144</v>
      </c>
      <c r="M25" s="4">
        <f t="shared" si="2"/>
        <v>5.2071428571428573</v>
      </c>
      <c r="N25" s="4">
        <v>1</v>
      </c>
      <c r="O25" s="4">
        <v>0</v>
      </c>
      <c r="P25" s="5">
        <v>0</v>
      </c>
      <c r="Q25" s="4">
        <f t="shared" si="3"/>
        <v>0</v>
      </c>
      <c r="R25" s="6">
        <v>0</v>
      </c>
      <c r="S25" s="6">
        <v>1</v>
      </c>
      <c r="T25" s="6">
        <v>0</v>
      </c>
      <c r="U25" s="6">
        <v>0</v>
      </c>
      <c r="V25" s="4">
        <f t="shared" si="6"/>
        <v>0</v>
      </c>
      <c r="W25" s="6">
        <v>0</v>
      </c>
      <c r="X25" s="6">
        <v>1</v>
      </c>
      <c r="Y25" s="6">
        <v>0</v>
      </c>
      <c r="Z25" s="6">
        <f t="shared" si="4"/>
        <v>0</v>
      </c>
      <c r="AA25" s="6">
        <v>0</v>
      </c>
      <c r="AB25" s="6">
        <v>0</v>
      </c>
      <c r="AC25" s="7">
        <f t="shared" si="5"/>
        <v>8.6571428571428584</v>
      </c>
      <c r="AD25" s="8"/>
    </row>
    <row r="26" spans="1:30" ht="97.5">
      <c r="A26" s="2">
        <v>23</v>
      </c>
      <c r="B26" s="3" t="s">
        <v>146</v>
      </c>
      <c r="C26" s="3" t="s">
        <v>147</v>
      </c>
      <c r="D26" s="3" t="s">
        <v>148</v>
      </c>
      <c r="E26" s="3" t="s">
        <v>29</v>
      </c>
      <c r="F26" s="4">
        <v>600</v>
      </c>
      <c r="G26" s="4">
        <v>214</v>
      </c>
      <c r="H26" s="5" t="s">
        <v>149</v>
      </c>
      <c r="I26" s="4">
        <f t="shared" si="1"/>
        <v>3.5666666666666669</v>
      </c>
      <c r="J26" s="4">
        <v>1</v>
      </c>
      <c r="K26" s="4">
        <v>0</v>
      </c>
      <c r="L26" s="5">
        <v>0</v>
      </c>
      <c r="M26" s="4">
        <f t="shared" si="2"/>
        <v>0</v>
      </c>
      <c r="N26" s="4">
        <v>1</v>
      </c>
      <c r="O26" s="4">
        <v>0</v>
      </c>
      <c r="P26" s="5">
        <v>0</v>
      </c>
      <c r="Q26" s="4">
        <f t="shared" si="3"/>
        <v>0</v>
      </c>
      <c r="R26" s="6">
        <v>0</v>
      </c>
      <c r="S26" s="6">
        <v>1</v>
      </c>
      <c r="T26" s="6">
        <v>0</v>
      </c>
      <c r="U26" s="6">
        <v>0</v>
      </c>
      <c r="V26" s="4">
        <f t="shared" si="6"/>
        <v>0</v>
      </c>
      <c r="W26" s="6">
        <v>0</v>
      </c>
      <c r="X26" s="6">
        <v>1</v>
      </c>
      <c r="Y26" s="6">
        <v>0</v>
      </c>
      <c r="Z26" s="6">
        <f t="shared" si="4"/>
        <v>0</v>
      </c>
      <c r="AA26" s="6">
        <v>0</v>
      </c>
      <c r="AB26" s="6">
        <v>0</v>
      </c>
      <c r="AC26" s="7">
        <f t="shared" si="5"/>
        <v>3.5666666666666669</v>
      </c>
      <c r="AD26" s="6" t="s">
        <v>150</v>
      </c>
    </row>
    <row r="27" spans="1:30" ht="78">
      <c r="A27" s="2">
        <v>24</v>
      </c>
      <c r="B27" s="3" t="s">
        <v>151</v>
      </c>
      <c r="C27" s="3" t="s">
        <v>152</v>
      </c>
      <c r="D27" s="3" t="s">
        <v>153</v>
      </c>
      <c r="E27" s="3" t="s">
        <v>154</v>
      </c>
      <c r="F27" s="3">
        <v>1</v>
      </c>
      <c r="G27" s="4">
        <v>0</v>
      </c>
      <c r="H27" s="5">
        <v>0</v>
      </c>
      <c r="I27" s="4">
        <f t="shared" si="1"/>
        <v>0</v>
      </c>
      <c r="J27" s="4">
        <v>1</v>
      </c>
      <c r="K27" s="4">
        <v>0</v>
      </c>
      <c r="L27" s="5">
        <v>0</v>
      </c>
      <c r="M27" s="4">
        <f t="shared" si="2"/>
        <v>0</v>
      </c>
      <c r="N27" s="4">
        <v>1</v>
      </c>
      <c r="O27" s="4">
        <v>0</v>
      </c>
      <c r="P27" s="5">
        <v>0</v>
      </c>
      <c r="Q27" s="4">
        <f t="shared" si="3"/>
        <v>0</v>
      </c>
      <c r="R27" s="6">
        <v>0</v>
      </c>
      <c r="S27" s="6">
        <v>1</v>
      </c>
      <c r="T27" s="6">
        <v>0</v>
      </c>
      <c r="U27" s="6">
        <v>0</v>
      </c>
      <c r="V27" s="4">
        <f t="shared" si="6"/>
        <v>0</v>
      </c>
      <c r="W27" s="6">
        <v>0</v>
      </c>
      <c r="X27" s="6">
        <v>1</v>
      </c>
      <c r="Y27" s="6">
        <v>0</v>
      </c>
      <c r="Z27" s="6">
        <f t="shared" si="4"/>
        <v>0</v>
      </c>
      <c r="AA27" s="6" t="s">
        <v>155</v>
      </c>
      <c r="AB27" s="6">
        <v>10</v>
      </c>
      <c r="AC27" s="7">
        <f t="shared" si="5"/>
        <v>10</v>
      </c>
      <c r="AD27" s="6" t="s">
        <v>130</v>
      </c>
    </row>
    <row r="28" spans="1:30" ht="97.5">
      <c r="A28" s="2">
        <v>25</v>
      </c>
      <c r="B28" s="3" t="s">
        <v>156</v>
      </c>
      <c r="C28" s="3" t="s">
        <v>157</v>
      </c>
      <c r="D28" s="3" t="s">
        <v>158</v>
      </c>
      <c r="E28" s="3" t="s">
        <v>29</v>
      </c>
      <c r="F28" s="4">
        <v>600</v>
      </c>
      <c r="G28" s="4">
        <v>231</v>
      </c>
      <c r="H28" s="5" t="s">
        <v>159</v>
      </c>
      <c r="I28" s="4">
        <f t="shared" si="1"/>
        <v>3.85</v>
      </c>
      <c r="J28" s="4">
        <v>650</v>
      </c>
      <c r="K28" s="4">
        <v>328</v>
      </c>
      <c r="L28" s="5" t="s">
        <v>160</v>
      </c>
      <c r="M28" s="4">
        <f t="shared" si="2"/>
        <v>7.569230769230769</v>
      </c>
      <c r="N28" s="4">
        <v>1800</v>
      </c>
      <c r="O28" s="4">
        <v>824</v>
      </c>
      <c r="P28" s="5" t="s">
        <v>161</v>
      </c>
      <c r="Q28" s="4">
        <f t="shared" si="3"/>
        <v>11.444444444444445</v>
      </c>
      <c r="R28" s="6">
        <v>0</v>
      </c>
      <c r="S28" s="6">
        <v>1</v>
      </c>
      <c r="T28" s="6">
        <v>0</v>
      </c>
      <c r="U28" s="6">
        <v>0</v>
      </c>
      <c r="V28" s="4">
        <f t="shared" si="6"/>
        <v>0</v>
      </c>
      <c r="W28" s="6">
        <v>0</v>
      </c>
      <c r="X28" s="6">
        <v>1</v>
      </c>
      <c r="Y28" s="6">
        <v>0</v>
      </c>
      <c r="Z28" s="6">
        <f t="shared" si="4"/>
        <v>0</v>
      </c>
      <c r="AA28" s="6">
        <v>0</v>
      </c>
      <c r="AB28" s="6">
        <v>0</v>
      </c>
      <c r="AC28" s="7">
        <f t="shared" si="5"/>
        <v>22.863675213675215</v>
      </c>
      <c r="AD28" s="8"/>
    </row>
    <row r="29" spans="1:30" ht="78">
      <c r="A29" s="2">
        <v>26</v>
      </c>
      <c r="B29" s="3" t="s">
        <v>162</v>
      </c>
      <c r="C29" s="3" t="s">
        <v>163</v>
      </c>
      <c r="D29" s="3" t="s">
        <v>164</v>
      </c>
      <c r="E29" s="3" t="s">
        <v>48</v>
      </c>
      <c r="F29" s="4">
        <v>600</v>
      </c>
      <c r="G29" s="4">
        <v>221</v>
      </c>
      <c r="H29" s="5" t="s">
        <v>165</v>
      </c>
      <c r="I29" s="4">
        <f t="shared" si="1"/>
        <v>3.6833333333333331</v>
      </c>
      <c r="J29" s="4">
        <v>700</v>
      </c>
      <c r="K29" s="4">
        <v>407</v>
      </c>
      <c r="L29" s="5" t="s">
        <v>166</v>
      </c>
      <c r="M29" s="4">
        <f t="shared" si="2"/>
        <v>8.7214285714285715</v>
      </c>
      <c r="N29" s="4">
        <v>1</v>
      </c>
      <c r="O29" s="4">
        <v>0</v>
      </c>
      <c r="P29" s="5">
        <v>0</v>
      </c>
      <c r="Q29" s="4">
        <f t="shared" si="3"/>
        <v>0</v>
      </c>
      <c r="R29" s="6">
        <v>0</v>
      </c>
      <c r="S29" s="6">
        <v>1</v>
      </c>
      <c r="T29" s="6">
        <v>0</v>
      </c>
      <c r="U29" s="6">
        <v>0</v>
      </c>
      <c r="V29" s="4">
        <f t="shared" si="6"/>
        <v>0</v>
      </c>
      <c r="W29" s="6">
        <v>0</v>
      </c>
      <c r="X29" s="6">
        <v>1</v>
      </c>
      <c r="Y29" s="6">
        <v>0</v>
      </c>
      <c r="Z29" s="6">
        <f t="shared" si="4"/>
        <v>0</v>
      </c>
      <c r="AA29" s="6">
        <v>0</v>
      </c>
      <c r="AB29" s="6">
        <v>0</v>
      </c>
      <c r="AC29" s="7">
        <f t="shared" si="5"/>
        <v>12.404761904761905</v>
      </c>
      <c r="AD29" s="6" t="s">
        <v>167</v>
      </c>
    </row>
    <row r="30" spans="1:30" ht="97.5">
      <c r="A30" s="2">
        <v>27</v>
      </c>
      <c r="B30" s="3" t="s">
        <v>168</v>
      </c>
      <c r="C30" s="3" t="s">
        <v>169</v>
      </c>
      <c r="D30" s="3" t="s">
        <v>170</v>
      </c>
      <c r="E30" s="3" t="s">
        <v>48</v>
      </c>
      <c r="F30" s="4">
        <v>600</v>
      </c>
      <c r="G30" s="4">
        <v>341</v>
      </c>
      <c r="H30" s="5" t="s">
        <v>171</v>
      </c>
      <c r="I30" s="4">
        <f t="shared" si="1"/>
        <v>5.6833333333333336</v>
      </c>
      <c r="J30" s="4">
        <v>600</v>
      </c>
      <c r="K30" s="4">
        <v>300</v>
      </c>
      <c r="L30" s="5" t="s">
        <v>39</v>
      </c>
      <c r="M30" s="4">
        <f t="shared" si="2"/>
        <v>7.5</v>
      </c>
      <c r="N30" s="4">
        <v>1400</v>
      </c>
      <c r="O30" s="4">
        <v>625</v>
      </c>
      <c r="P30" s="5" t="s">
        <v>172</v>
      </c>
      <c r="Q30" s="4">
        <f t="shared" si="3"/>
        <v>11.160714285714286</v>
      </c>
      <c r="R30" s="6">
        <v>0</v>
      </c>
      <c r="S30" s="6">
        <v>1</v>
      </c>
      <c r="T30" s="6">
        <v>0</v>
      </c>
      <c r="U30" s="6">
        <v>0</v>
      </c>
      <c r="V30" s="4">
        <f t="shared" si="6"/>
        <v>0</v>
      </c>
      <c r="W30" s="6">
        <v>0</v>
      </c>
      <c r="X30" s="6">
        <v>1</v>
      </c>
      <c r="Y30" s="6">
        <v>0</v>
      </c>
      <c r="Z30" s="6">
        <f t="shared" si="4"/>
        <v>0</v>
      </c>
      <c r="AA30" s="6">
        <v>0</v>
      </c>
      <c r="AB30" s="6">
        <v>0</v>
      </c>
      <c r="AC30" s="7">
        <f t="shared" si="5"/>
        <v>24.344047619047622</v>
      </c>
      <c r="AD30" s="6" t="s">
        <v>173</v>
      </c>
    </row>
    <row r="31" spans="1:30" ht="136.5">
      <c r="A31" s="2">
        <v>28</v>
      </c>
      <c r="B31" s="3" t="s">
        <v>174</v>
      </c>
      <c r="C31" s="3" t="s">
        <v>175</v>
      </c>
      <c r="D31" s="3" t="s">
        <v>176</v>
      </c>
      <c r="E31" s="3" t="s">
        <v>177</v>
      </c>
      <c r="F31" s="4">
        <v>750</v>
      </c>
      <c r="G31" s="4">
        <v>340</v>
      </c>
      <c r="H31" s="5" t="s">
        <v>70</v>
      </c>
      <c r="I31" s="4">
        <f t="shared" si="1"/>
        <v>4.5333333333333332</v>
      </c>
      <c r="J31" s="4">
        <v>1</v>
      </c>
      <c r="K31" s="4">
        <v>0</v>
      </c>
      <c r="L31" s="5">
        <v>0</v>
      </c>
      <c r="M31" s="4">
        <f t="shared" si="2"/>
        <v>0</v>
      </c>
      <c r="N31" s="4">
        <v>1</v>
      </c>
      <c r="O31" s="4">
        <v>0</v>
      </c>
      <c r="P31" s="5">
        <v>0</v>
      </c>
      <c r="Q31" s="4">
        <f t="shared" si="3"/>
        <v>0</v>
      </c>
      <c r="R31" s="6">
        <v>0</v>
      </c>
      <c r="S31" s="6">
        <v>1</v>
      </c>
      <c r="T31" s="6">
        <v>0</v>
      </c>
      <c r="U31" s="6">
        <v>0</v>
      </c>
      <c r="V31" s="4">
        <f t="shared" si="6"/>
        <v>0</v>
      </c>
      <c r="W31" s="6">
        <v>0</v>
      </c>
      <c r="X31" s="6">
        <v>1</v>
      </c>
      <c r="Y31" s="6">
        <v>0</v>
      </c>
      <c r="Z31" s="6">
        <f t="shared" si="4"/>
        <v>0</v>
      </c>
      <c r="AA31" s="6">
        <v>0</v>
      </c>
      <c r="AB31" s="6">
        <v>0</v>
      </c>
      <c r="AC31" s="7">
        <f t="shared" si="5"/>
        <v>4.5333333333333332</v>
      </c>
      <c r="AD31" s="8"/>
    </row>
    <row r="32" spans="1:30" ht="78">
      <c r="A32" s="2">
        <v>29</v>
      </c>
      <c r="B32" s="3" t="s">
        <v>178</v>
      </c>
      <c r="C32" s="3" t="s">
        <v>179</v>
      </c>
      <c r="D32" s="3" t="s">
        <v>180</v>
      </c>
      <c r="E32" s="3" t="s">
        <v>181</v>
      </c>
      <c r="F32" s="4">
        <v>750</v>
      </c>
      <c r="G32" s="4">
        <v>329</v>
      </c>
      <c r="H32" s="5" t="s">
        <v>182</v>
      </c>
      <c r="I32" s="4">
        <f t="shared" si="1"/>
        <v>4.3866666666666667</v>
      </c>
      <c r="J32" s="4">
        <v>900</v>
      </c>
      <c r="K32" s="4">
        <v>348</v>
      </c>
      <c r="L32" s="5" t="s">
        <v>183</v>
      </c>
      <c r="M32" s="4">
        <f t="shared" si="2"/>
        <v>5.8</v>
      </c>
      <c r="N32" s="4">
        <v>1</v>
      </c>
      <c r="O32" s="4">
        <v>0</v>
      </c>
      <c r="P32" s="5">
        <v>0</v>
      </c>
      <c r="Q32" s="4">
        <f t="shared" si="3"/>
        <v>0</v>
      </c>
      <c r="R32" s="6">
        <v>0</v>
      </c>
      <c r="S32" s="6">
        <v>1</v>
      </c>
      <c r="T32" s="6">
        <v>0</v>
      </c>
      <c r="U32" s="6">
        <v>0</v>
      </c>
      <c r="V32" s="4">
        <f t="shared" si="6"/>
        <v>0</v>
      </c>
      <c r="W32" s="6">
        <v>0</v>
      </c>
      <c r="X32" s="6">
        <v>1</v>
      </c>
      <c r="Y32" s="6">
        <v>0</v>
      </c>
      <c r="Z32" s="6">
        <f t="shared" si="4"/>
        <v>0</v>
      </c>
      <c r="AA32" s="6" t="s">
        <v>184</v>
      </c>
      <c r="AB32" s="6">
        <v>6.63</v>
      </c>
      <c r="AC32" s="7">
        <f t="shared" si="5"/>
        <v>16.816666666666666</v>
      </c>
      <c r="AD32" s="8"/>
    </row>
    <row r="33" spans="1:30" ht="117">
      <c r="A33" s="2">
        <v>30</v>
      </c>
      <c r="B33" s="3" t="s">
        <v>185</v>
      </c>
      <c r="C33" s="3" t="s">
        <v>186</v>
      </c>
      <c r="D33" s="3" t="s">
        <v>187</v>
      </c>
      <c r="E33" s="3" t="s">
        <v>103</v>
      </c>
      <c r="F33" s="4">
        <v>600</v>
      </c>
      <c r="G33" s="4">
        <v>395</v>
      </c>
      <c r="H33" s="5" t="s">
        <v>188</v>
      </c>
      <c r="I33" s="4">
        <f t="shared" si="1"/>
        <v>6.583333333333333</v>
      </c>
      <c r="J33" s="4">
        <v>1</v>
      </c>
      <c r="K33" s="4">
        <v>0</v>
      </c>
      <c r="L33" s="5">
        <v>0</v>
      </c>
      <c r="M33" s="4">
        <f t="shared" si="2"/>
        <v>0</v>
      </c>
      <c r="N33" s="4">
        <v>1</v>
      </c>
      <c r="O33" s="4">
        <v>0</v>
      </c>
      <c r="P33" s="5">
        <v>0</v>
      </c>
      <c r="Q33" s="4">
        <f t="shared" si="3"/>
        <v>0</v>
      </c>
      <c r="R33" s="6">
        <v>0</v>
      </c>
      <c r="S33" s="6">
        <v>1</v>
      </c>
      <c r="T33" s="6">
        <v>0</v>
      </c>
      <c r="U33" s="6">
        <v>0</v>
      </c>
      <c r="V33" s="4">
        <f t="shared" si="6"/>
        <v>0</v>
      </c>
      <c r="W33" s="6">
        <v>0</v>
      </c>
      <c r="X33" s="6">
        <v>1</v>
      </c>
      <c r="Y33" s="6">
        <v>0</v>
      </c>
      <c r="Z33" s="6">
        <f t="shared" si="4"/>
        <v>0</v>
      </c>
      <c r="AA33" s="6">
        <v>0</v>
      </c>
      <c r="AB33" s="6">
        <v>0</v>
      </c>
      <c r="AC33" s="7">
        <f t="shared" si="5"/>
        <v>6.583333333333333</v>
      </c>
      <c r="AD33" s="8"/>
    </row>
    <row r="34" spans="1:30" ht="97.5">
      <c r="A34" s="2">
        <v>31</v>
      </c>
      <c r="B34" s="3" t="s">
        <v>189</v>
      </c>
      <c r="C34" s="3" t="s">
        <v>190</v>
      </c>
      <c r="D34" s="3" t="s">
        <v>191</v>
      </c>
      <c r="E34" s="3" t="s">
        <v>177</v>
      </c>
      <c r="F34" s="4">
        <v>750</v>
      </c>
      <c r="G34" s="4">
        <v>359</v>
      </c>
      <c r="H34" s="5" t="s">
        <v>192</v>
      </c>
      <c r="I34" s="4">
        <f t="shared" si="1"/>
        <v>4.7866666666666671</v>
      </c>
      <c r="J34" s="4">
        <v>1</v>
      </c>
      <c r="K34" s="4">
        <v>0</v>
      </c>
      <c r="L34" s="5">
        <v>0</v>
      </c>
      <c r="M34" s="4">
        <f t="shared" si="2"/>
        <v>0</v>
      </c>
      <c r="N34" s="4">
        <v>1</v>
      </c>
      <c r="O34" s="4">
        <v>0</v>
      </c>
      <c r="P34" s="5">
        <v>0</v>
      </c>
      <c r="Q34" s="4">
        <f t="shared" si="3"/>
        <v>0</v>
      </c>
      <c r="R34" s="6">
        <v>0</v>
      </c>
      <c r="S34" s="6">
        <v>1</v>
      </c>
      <c r="T34" s="6">
        <v>0</v>
      </c>
      <c r="U34" s="6">
        <v>0</v>
      </c>
      <c r="V34" s="4">
        <f t="shared" si="6"/>
        <v>0</v>
      </c>
      <c r="W34" s="6">
        <v>0</v>
      </c>
      <c r="X34" s="6">
        <v>1</v>
      </c>
      <c r="Y34" s="6">
        <v>0</v>
      </c>
      <c r="Z34" s="6">
        <f t="shared" si="4"/>
        <v>0</v>
      </c>
      <c r="AA34" s="6">
        <v>0</v>
      </c>
      <c r="AB34" s="6">
        <v>0</v>
      </c>
      <c r="AC34" s="7">
        <f t="shared" si="5"/>
        <v>4.7866666666666671</v>
      </c>
      <c r="AD34" s="6" t="s">
        <v>193</v>
      </c>
    </row>
    <row r="35" spans="1:30" ht="78">
      <c r="A35" s="2">
        <v>32</v>
      </c>
      <c r="B35" s="3" t="s">
        <v>194</v>
      </c>
      <c r="C35" s="3" t="s">
        <v>195</v>
      </c>
      <c r="D35" s="3" t="s">
        <v>196</v>
      </c>
      <c r="E35" s="3" t="s">
        <v>103</v>
      </c>
      <c r="F35" s="4">
        <v>600</v>
      </c>
      <c r="G35" s="4">
        <v>343</v>
      </c>
      <c r="H35" s="5" t="s">
        <v>197</v>
      </c>
      <c r="I35" s="4">
        <f t="shared" si="1"/>
        <v>5.7166666666666668</v>
      </c>
      <c r="J35" s="4">
        <v>1</v>
      </c>
      <c r="K35" s="4">
        <v>0</v>
      </c>
      <c r="L35" s="5">
        <v>0</v>
      </c>
      <c r="M35" s="4">
        <f t="shared" si="2"/>
        <v>0</v>
      </c>
      <c r="N35" s="4">
        <v>1</v>
      </c>
      <c r="O35" s="4">
        <v>0</v>
      </c>
      <c r="P35" s="5">
        <v>0</v>
      </c>
      <c r="Q35" s="4">
        <f t="shared" si="3"/>
        <v>0</v>
      </c>
      <c r="R35" s="6">
        <v>0</v>
      </c>
      <c r="S35" s="6">
        <v>1</v>
      </c>
      <c r="T35" s="6">
        <v>0</v>
      </c>
      <c r="U35" s="6">
        <v>0</v>
      </c>
      <c r="V35" s="4">
        <f t="shared" si="6"/>
        <v>0</v>
      </c>
      <c r="W35" s="6">
        <v>0</v>
      </c>
      <c r="X35" s="6">
        <v>1</v>
      </c>
      <c r="Y35" s="6">
        <v>0</v>
      </c>
      <c r="Z35" s="6">
        <f t="shared" si="4"/>
        <v>0</v>
      </c>
      <c r="AA35" s="6">
        <v>0</v>
      </c>
      <c r="AB35" s="6">
        <v>0</v>
      </c>
      <c r="AC35" s="7">
        <f t="shared" si="5"/>
        <v>5.7166666666666668</v>
      </c>
      <c r="AD35" s="8"/>
    </row>
    <row r="36" spans="1:30" ht="97.5">
      <c r="A36" s="2">
        <v>33</v>
      </c>
      <c r="B36" s="3" t="s">
        <v>198</v>
      </c>
      <c r="C36" s="3" t="s">
        <v>199</v>
      </c>
      <c r="D36" s="3" t="s">
        <v>200</v>
      </c>
      <c r="E36" s="3" t="s">
        <v>23</v>
      </c>
      <c r="F36" s="4">
        <v>600</v>
      </c>
      <c r="G36" s="4">
        <v>218</v>
      </c>
      <c r="H36" s="5" t="s">
        <v>201</v>
      </c>
      <c r="I36" s="4">
        <f t="shared" si="1"/>
        <v>3.6333333333333333</v>
      </c>
      <c r="J36" s="4">
        <v>1</v>
      </c>
      <c r="K36" s="4">
        <v>0</v>
      </c>
      <c r="L36" s="5">
        <v>0</v>
      </c>
      <c r="M36" s="4">
        <f t="shared" si="2"/>
        <v>0</v>
      </c>
      <c r="N36" s="4">
        <v>1</v>
      </c>
      <c r="O36" s="4">
        <v>0</v>
      </c>
      <c r="P36" s="5">
        <v>0</v>
      </c>
      <c r="Q36" s="4">
        <f t="shared" si="3"/>
        <v>0</v>
      </c>
      <c r="R36" s="6">
        <v>0</v>
      </c>
      <c r="S36" s="6">
        <v>1</v>
      </c>
      <c r="T36" s="6">
        <v>0</v>
      </c>
      <c r="U36" s="6">
        <v>0</v>
      </c>
      <c r="V36" s="4">
        <f t="shared" si="6"/>
        <v>0</v>
      </c>
      <c r="W36" s="6">
        <v>0</v>
      </c>
      <c r="X36" s="6">
        <v>1</v>
      </c>
      <c r="Y36" s="6">
        <v>0</v>
      </c>
      <c r="Z36" s="6">
        <f t="shared" si="4"/>
        <v>0</v>
      </c>
      <c r="AA36" s="6">
        <v>0</v>
      </c>
      <c r="AB36" s="6">
        <v>0</v>
      </c>
      <c r="AC36" s="7">
        <f t="shared" si="5"/>
        <v>3.6333333333333333</v>
      </c>
      <c r="AD36" s="8"/>
    </row>
    <row r="37" spans="1:30" ht="97.5">
      <c r="A37" s="2">
        <v>34</v>
      </c>
      <c r="B37" s="3" t="s">
        <v>202</v>
      </c>
      <c r="C37" s="3" t="s">
        <v>203</v>
      </c>
      <c r="D37" s="3" t="s">
        <v>204</v>
      </c>
      <c r="E37" s="3" t="s">
        <v>103</v>
      </c>
      <c r="F37" s="4">
        <v>600</v>
      </c>
      <c r="G37" s="4">
        <v>297</v>
      </c>
      <c r="H37" s="5" t="s">
        <v>62</v>
      </c>
      <c r="I37" s="4">
        <f t="shared" si="1"/>
        <v>4.95</v>
      </c>
      <c r="J37" s="4">
        <v>1</v>
      </c>
      <c r="K37" s="4">
        <v>0</v>
      </c>
      <c r="L37" s="5">
        <v>0</v>
      </c>
      <c r="M37" s="4">
        <f t="shared" si="2"/>
        <v>0</v>
      </c>
      <c r="N37" s="4">
        <v>1</v>
      </c>
      <c r="O37" s="4">
        <v>0</v>
      </c>
      <c r="P37" s="5">
        <v>0</v>
      </c>
      <c r="Q37" s="4">
        <f t="shared" si="3"/>
        <v>0</v>
      </c>
      <c r="R37" s="6">
        <v>0</v>
      </c>
      <c r="S37" s="6">
        <v>1</v>
      </c>
      <c r="T37" s="6">
        <v>0</v>
      </c>
      <c r="U37" s="6">
        <v>0</v>
      </c>
      <c r="V37" s="4">
        <f t="shared" si="6"/>
        <v>0</v>
      </c>
      <c r="W37" s="6">
        <v>0</v>
      </c>
      <c r="X37" s="6">
        <v>1</v>
      </c>
      <c r="Y37" s="6">
        <v>0</v>
      </c>
      <c r="Z37" s="6">
        <f t="shared" si="4"/>
        <v>0</v>
      </c>
      <c r="AA37" s="6">
        <v>0</v>
      </c>
      <c r="AB37" s="6">
        <v>0</v>
      </c>
      <c r="AC37" s="7">
        <f t="shared" si="5"/>
        <v>4.95</v>
      </c>
      <c r="AD37" s="8"/>
    </row>
    <row r="38" spans="1:30" ht="97.5">
      <c r="A38" s="2">
        <v>35</v>
      </c>
      <c r="B38" s="3" t="s">
        <v>205</v>
      </c>
      <c r="C38" s="3" t="s">
        <v>215</v>
      </c>
      <c r="D38" s="3" t="s">
        <v>206</v>
      </c>
      <c r="E38" s="3" t="s">
        <v>43</v>
      </c>
      <c r="F38" s="4">
        <v>600</v>
      </c>
      <c r="G38" s="4">
        <v>341</v>
      </c>
      <c r="H38" s="5" t="s">
        <v>171</v>
      </c>
      <c r="I38" s="4">
        <f t="shared" si="1"/>
        <v>5.6833333333333336</v>
      </c>
      <c r="J38" s="4">
        <v>600</v>
      </c>
      <c r="K38" s="4">
        <v>368</v>
      </c>
      <c r="L38" s="5" t="s">
        <v>207</v>
      </c>
      <c r="M38" s="4">
        <f t="shared" si="2"/>
        <v>9.1999999999999993</v>
      </c>
      <c r="N38" s="4">
        <v>2750</v>
      </c>
      <c r="O38" s="4">
        <v>1899</v>
      </c>
      <c r="P38" s="5" t="s">
        <v>208</v>
      </c>
      <c r="Q38" s="4">
        <f t="shared" si="3"/>
        <v>17.263636363636362</v>
      </c>
      <c r="R38" s="6">
        <v>0</v>
      </c>
      <c r="S38" s="6">
        <v>1</v>
      </c>
      <c r="T38" s="6">
        <v>0</v>
      </c>
      <c r="U38" s="6">
        <v>0</v>
      </c>
      <c r="V38" s="4">
        <f t="shared" si="6"/>
        <v>0</v>
      </c>
      <c r="W38" s="6">
        <v>0</v>
      </c>
      <c r="X38" s="6">
        <v>1</v>
      </c>
      <c r="Y38" s="6">
        <v>0</v>
      </c>
      <c r="Z38" s="6">
        <f t="shared" si="4"/>
        <v>0</v>
      </c>
      <c r="AA38" s="6">
        <v>0</v>
      </c>
      <c r="AB38" s="6">
        <v>0</v>
      </c>
      <c r="AC38" s="7">
        <f t="shared" si="5"/>
        <v>32.146969696969691</v>
      </c>
      <c r="AD38" s="8"/>
    </row>
    <row r="39" spans="1:30" ht="136.5">
      <c r="A39" s="2">
        <v>36</v>
      </c>
      <c r="B39" s="3" t="s">
        <v>209</v>
      </c>
      <c r="C39" s="3" t="s">
        <v>210</v>
      </c>
      <c r="D39" s="3" t="s">
        <v>211</v>
      </c>
      <c r="E39" s="3" t="s">
        <v>56</v>
      </c>
      <c r="F39" s="4">
        <v>600</v>
      </c>
      <c r="G39" s="4">
        <v>217</v>
      </c>
      <c r="H39" s="5" t="s">
        <v>212</v>
      </c>
      <c r="I39" s="4">
        <f t="shared" si="1"/>
        <v>3.6166666666666667</v>
      </c>
      <c r="J39" s="4">
        <v>1</v>
      </c>
      <c r="K39" s="4">
        <v>0</v>
      </c>
      <c r="L39" s="5">
        <v>0</v>
      </c>
      <c r="M39" s="4">
        <f t="shared" si="2"/>
        <v>0</v>
      </c>
      <c r="N39" s="4">
        <v>1</v>
      </c>
      <c r="O39" s="4">
        <v>0</v>
      </c>
      <c r="P39" s="5">
        <v>0</v>
      </c>
      <c r="Q39" s="4">
        <f t="shared" si="3"/>
        <v>0</v>
      </c>
      <c r="R39" s="6">
        <v>0</v>
      </c>
      <c r="S39" s="6">
        <v>1</v>
      </c>
      <c r="T39" s="6">
        <v>0</v>
      </c>
      <c r="U39" s="6">
        <v>0</v>
      </c>
      <c r="V39" s="4">
        <f t="shared" si="6"/>
        <v>0</v>
      </c>
      <c r="W39" s="6">
        <v>0</v>
      </c>
      <c r="X39" s="6">
        <v>1</v>
      </c>
      <c r="Y39" s="6">
        <v>0</v>
      </c>
      <c r="Z39" s="6">
        <f t="shared" si="4"/>
        <v>0</v>
      </c>
      <c r="AA39" s="6">
        <v>0</v>
      </c>
      <c r="AB39" s="6">
        <v>0</v>
      </c>
      <c r="AC39" s="7">
        <f t="shared" si="5"/>
        <v>3.6166666666666667</v>
      </c>
      <c r="AD39" s="6" t="s">
        <v>213</v>
      </c>
    </row>
    <row r="40" spans="1:30" ht="78">
      <c r="A40" s="2">
        <v>37</v>
      </c>
      <c r="B40" s="3" t="s">
        <v>214</v>
      </c>
      <c r="C40" s="3" t="s">
        <v>216</v>
      </c>
      <c r="D40" s="3" t="s">
        <v>217</v>
      </c>
      <c r="E40" s="3" t="s">
        <v>43</v>
      </c>
      <c r="F40" s="4">
        <v>600</v>
      </c>
      <c r="G40" s="4">
        <v>487</v>
      </c>
      <c r="H40" s="5" t="s">
        <v>218</v>
      </c>
      <c r="I40" s="4">
        <f t="shared" si="1"/>
        <v>8.1166666666666671</v>
      </c>
      <c r="J40" s="4">
        <v>1</v>
      </c>
      <c r="K40" s="4">
        <v>0</v>
      </c>
      <c r="L40" s="5">
        <v>0</v>
      </c>
      <c r="M40" s="4">
        <f t="shared" si="2"/>
        <v>0</v>
      </c>
      <c r="N40" s="4">
        <v>1</v>
      </c>
      <c r="O40" s="4">
        <v>0</v>
      </c>
      <c r="P40" s="5">
        <v>0</v>
      </c>
      <c r="Q40" s="4">
        <f t="shared" si="3"/>
        <v>0</v>
      </c>
      <c r="R40" s="6">
        <v>0</v>
      </c>
      <c r="S40" s="6">
        <v>1</v>
      </c>
      <c r="T40" s="6">
        <v>0</v>
      </c>
      <c r="U40" s="6">
        <v>0</v>
      </c>
      <c r="V40" s="4">
        <f t="shared" si="6"/>
        <v>0</v>
      </c>
      <c r="W40" s="6">
        <v>0</v>
      </c>
      <c r="X40" s="6">
        <v>1</v>
      </c>
      <c r="Y40" s="6">
        <v>0</v>
      </c>
      <c r="Z40" s="6">
        <f t="shared" si="4"/>
        <v>0</v>
      </c>
      <c r="AA40" s="6">
        <v>0</v>
      </c>
      <c r="AB40" s="6">
        <v>0</v>
      </c>
      <c r="AC40" s="7">
        <f t="shared" si="5"/>
        <v>8.1166666666666671</v>
      </c>
      <c r="AD40" s="8"/>
    </row>
    <row r="41" spans="1:30" ht="78">
      <c r="A41" s="2">
        <v>38</v>
      </c>
      <c r="B41" s="3" t="s">
        <v>219</v>
      </c>
      <c r="C41" s="3" t="s">
        <v>220</v>
      </c>
      <c r="D41" s="3" t="s">
        <v>221</v>
      </c>
      <c r="E41" s="3" t="s">
        <v>103</v>
      </c>
      <c r="F41" s="4">
        <v>600</v>
      </c>
      <c r="G41" s="4">
        <v>234</v>
      </c>
      <c r="H41" s="5" t="s">
        <v>55</v>
      </c>
      <c r="I41" s="4">
        <f t="shared" si="1"/>
        <v>3.9</v>
      </c>
      <c r="J41" s="4">
        <v>1</v>
      </c>
      <c r="K41" s="4">
        <v>0</v>
      </c>
      <c r="L41" s="5">
        <v>0</v>
      </c>
      <c r="M41" s="4">
        <f t="shared" si="2"/>
        <v>0</v>
      </c>
      <c r="N41" s="4">
        <v>1</v>
      </c>
      <c r="O41" s="4">
        <v>0</v>
      </c>
      <c r="P41" s="5">
        <v>0</v>
      </c>
      <c r="Q41" s="4">
        <f t="shared" si="3"/>
        <v>0</v>
      </c>
      <c r="R41" s="6">
        <v>0</v>
      </c>
      <c r="S41" s="6">
        <v>1</v>
      </c>
      <c r="T41" s="6">
        <v>0</v>
      </c>
      <c r="U41" s="6">
        <v>0</v>
      </c>
      <c r="V41" s="4">
        <f t="shared" si="6"/>
        <v>0</v>
      </c>
      <c r="W41" s="6">
        <v>0</v>
      </c>
      <c r="X41" s="6">
        <v>1</v>
      </c>
      <c r="Y41" s="6">
        <v>0</v>
      </c>
      <c r="Z41" s="6">
        <f t="shared" si="4"/>
        <v>0</v>
      </c>
      <c r="AA41" s="6">
        <v>0</v>
      </c>
      <c r="AB41" s="6">
        <v>0</v>
      </c>
      <c r="AC41" s="7">
        <f t="shared" si="5"/>
        <v>3.9</v>
      </c>
      <c r="AD41" s="8"/>
    </row>
    <row r="42" spans="1:30" ht="78">
      <c r="A42" s="2">
        <v>39</v>
      </c>
      <c r="B42" s="3" t="s">
        <v>222</v>
      </c>
      <c r="C42" s="3" t="s">
        <v>223</v>
      </c>
      <c r="D42" s="3" t="s">
        <v>224</v>
      </c>
      <c r="E42" s="3" t="s">
        <v>60</v>
      </c>
      <c r="F42" s="4">
        <v>500</v>
      </c>
      <c r="G42" s="4">
        <v>269</v>
      </c>
      <c r="H42" s="5" t="s">
        <v>225</v>
      </c>
      <c r="I42" s="4">
        <f t="shared" si="1"/>
        <v>5.38</v>
      </c>
      <c r="J42" s="4">
        <v>1</v>
      </c>
      <c r="K42" s="4">
        <v>0</v>
      </c>
      <c r="L42" s="5">
        <v>0</v>
      </c>
      <c r="M42" s="4">
        <f t="shared" si="2"/>
        <v>0</v>
      </c>
      <c r="N42" s="4">
        <v>1</v>
      </c>
      <c r="O42" s="4">
        <v>0</v>
      </c>
      <c r="P42" s="5">
        <v>0</v>
      </c>
      <c r="Q42" s="4">
        <f t="shared" si="3"/>
        <v>0</v>
      </c>
      <c r="R42" s="6">
        <v>0</v>
      </c>
      <c r="S42" s="6">
        <v>1</v>
      </c>
      <c r="T42" s="6">
        <v>0</v>
      </c>
      <c r="U42" s="6">
        <v>0</v>
      </c>
      <c r="V42" s="4">
        <f t="shared" si="6"/>
        <v>0</v>
      </c>
      <c r="W42" s="6">
        <v>0</v>
      </c>
      <c r="X42" s="6">
        <v>1</v>
      </c>
      <c r="Y42" s="6">
        <v>0</v>
      </c>
      <c r="Z42" s="6">
        <f t="shared" si="4"/>
        <v>0</v>
      </c>
      <c r="AA42" s="6">
        <v>0</v>
      </c>
      <c r="AB42" s="6">
        <v>0</v>
      </c>
      <c r="AC42" s="7">
        <f t="shared" si="5"/>
        <v>5.38</v>
      </c>
      <c r="AD42" s="8"/>
    </row>
    <row r="43" spans="1:30" ht="261.75" customHeight="1">
      <c r="A43" s="2">
        <v>40</v>
      </c>
      <c r="B43" s="3" t="s">
        <v>230</v>
      </c>
      <c r="C43" s="3" t="s">
        <v>226</v>
      </c>
      <c r="D43" s="3" t="s">
        <v>227</v>
      </c>
      <c r="E43" s="3" t="s">
        <v>228</v>
      </c>
      <c r="F43" s="4">
        <v>750</v>
      </c>
      <c r="G43" s="4">
        <v>174</v>
      </c>
      <c r="H43" s="5" t="s">
        <v>229</v>
      </c>
      <c r="I43" s="4">
        <f t="shared" si="1"/>
        <v>2.3199999999999998</v>
      </c>
      <c r="J43" s="4">
        <v>1</v>
      </c>
      <c r="K43" s="4">
        <v>0</v>
      </c>
      <c r="L43" s="5">
        <v>0</v>
      </c>
      <c r="M43" s="4">
        <f t="shared" si="2"/>
        <v>0</v>
      </c>
      <c r="N43" s="4">
        <v>1</v>
      </c>
      <c r="O43" s="4">
        <v>0</v>
      </c>
      <c r="P43" s="5">
        <v>0</v>
      </c>
      <c r="Q43" s="4">
        <f t="shared" si="3"/>
        <v>0</v>
      </c>
      <c r="R43" s="6">
        <v>0</v>
      </c>
      <c r="S43" s="6">
        <v>1</v>
      </c>
      <c r="T43" s="6">
        <v>0</v>
      </c>
      <c r="U43" s="6">
        <v>0</v>
      </c>
      <c r="V43" s="4">
        <f t="shared" si="6"/>
        <v>0</v>
      </c>
      <c r="W43" s="6">
        <v>0</v>
      </c>
      <c r="X43" s="6">
        <v>1</v>
      </c>
      <c r="Y43" s="6">
        <v>0</v>
      </c>
      <c r="Z43" s="6">
        <f t="shared" si="4"/>
        <v>0</v>
      </c>
      <c r="AA43" s="6" t="s">
        <v>231</v>
      </c>
      <c r="AB43" s="6">
        <v>0.93</v>
      </c>
      <c r="AC43" s="7">
        <f t="shared" si="5"/>
        <v>3.25</v>
      </c>
      <c r="AD43" s="6" t="s">
        <v>232</v>
      </c>
    </row>
  </sheetData>
  <sortState ref="A4:AD18">
    <sortCondition descending="1" ref="AC4:AC18"/>
  </sortState>
  <mergeCells count="23">
    <mergeCell ref="A2:A3"/>
    <mergeCell ref="Z2:Z3"/>
    <mergeCell ref="A1:AD1"/>
    <mergeCell ref="N2:O2"/>
    <mergeCell ref="Q2:Q3"/>
    <mergeCell ref="V2:V3"/>
    <mergeCell ref="B2:B3"/>
    <mergeCell ref="C2:C3"/>
    <mergeCell ref="D2:D3"/>
    <mergeCell ref="F2:G2"/>
    <mergeCell ref="I2:I3"/>
    <mergeCell ref="J2:K2"/>
    <mergeCell ref="M2:M3"/>
    <mergeCell ref="W2:W3"/>
    <mergeCell ref="AD2:AD3"/>
    <mergeCell ref="AB2:AB3"/>
    <mergeCell ref="AA2:AA3"/>
    <mergeCell ref="AC2:AC3"/>
    <mergeCell ref="L2:L3"/>
    <mergeCell ref="U2:U3"/>
    <mergeCell ref="E2:E3"/>
    <mergeCell ref="R2:T2"/>
    <mergeCell ref="H2:H3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DCPO</dc:creator>
  <cp:lastModifiedBy>UTKAL BALASHRAM</cp:lastModifiedBy>
  <cp:lastPrinted>2016-12-01T11:08:01Z</cp:lastPrinted>
  <dcterms:created xsi:type="dcterms:W3CDTF">2013-11-21T12:50:41Z</dcterms:created>
  <dcterms:modified xsi:type="dcterms:W3CDTF">2026-01-21T11:22:07Z</dcterms:modified>
</cp:coreProperties>
</file>