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list'!$A$1:$AE$9</definedName>
  </definedNames>
  <calcPr calcId="125725"/>
</workbook>
</file>

<file path=xl/calcChain.xml><?xml version="1.0" encoding="utf-8"?>
<calcChain xmlns="http://schemas.openxmlformats.org/spreadsheetml/2006/main">
  <c r="V223" i="3"/>
  <c r="I250"/>
  <c r="V222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I133"/>
  <c r="I134"/>
  <c r="I135"/>
  <c r="I136"/>
  <c r="I137"/>
  <c r="I138"/>
  <c r="I139"/>
  <c r="AC139" s="1"/>
  <c r="I140"/>
  <c r="AC140" s="1"/>
  <c r="I141"/>
  <c r="AC141" s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AC161" s="1"/>
  <c r="I162"/>
  <c r="I163"/>
  <c r="I164"/>
  <c r="I165"/>
  <c r="AC165" s="1"/>
  <c r="I166"/>
  <c r="I167"/>
  <c r="I168"/>
  <c r="I169"/>
  <c r="I170"/>
  <c r="AC170" s="1"/>
  <c r="I171"/>
  <c r="AC171" s="1"/>
  <c r="I172"/>
  <c r="I173"/>
  <c r="I174"/>
  <c r="I175"/>
  <c r="I176"/>
  <c r="I177"/>
  <c r="I178"/>
  <c r="I179"/>
  <c r="AC179" s="1"/>
  <c r="I180"/>
  <c r="V24"/>
  <c r="Z24"/>
  <c r="Z9"/>
  <c r="Z10"/>
  <c r="Z11"/>
  <c r="Z12"/>
  <c r="Z13"/>
  <c r="Z14"/>
  <c r="Z15"/>
  <c r="Z16"/>
  <c r="Z17"/>
  <c r="Z18"/>
  <c r="Z19"/>
  <c r="Z20"/>
  <c r="Z21"/>
  <c r="Z22"/>
  <c r="Z23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V9"/>
  <c r="V10"/>
  <c r="V11"/>
  <c r="V12"/>
  <c r="V13"/>
  <c r="V14"/>
  <c r="V15"/>
  <c r="V16"/>
  <c r="V17"/>
  <c r="V18"/>
  <c r="V19"/>
  <c r="V20"/>
  <c r="V21"/>
  <c r="V22"/>
  <c r="V23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AC73" s="1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9"/>
  <c r="I10"/>
  <c r="I11"/>
  <c r="I12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I6"/>
  <c r="I7"/>
  <c r="I8"/>
  <c r="I4"/>
  <c r="V4"/>
  <c r="AC232" l="1"/>
  <c r="AC90"/>
  <c r="AC201"/>
  <c r="AC185"/>
  <c r="AC239"/>
  <c r="AC211"/>
  <c r="AC213"/>
  <c r="AC214"/>
  <c r="AC132"/>
  <c r="AC128"/>
  <c r="AC120"/>
  <c r="AC72"/>
  <c r="AC103"/>
  <c r="AC95"/>
  <c r="AC87"/>
  <c r="AC71"/>
  <c r="AC39"/>
  <c r="AC22"/>
  <c r="AC14"/>
  <c r="AC270"/>
  <c r="AC237"/>
  <c r="AC231"/>
  <c r="AC203"/>
  <c r="AC267"/>
  <c r="AC186"/>
  <c r="AC37"/>
  <c r="AC15"/>
  <c r="AC6"/>
  <c r="AC9"/>
  <c r="AC78"/>
  <c r="AC46"/>
  <c r="AC38"/>
  <c r="AC227"/>
  <c r="AC63"/>
  <c r="AC68"/>
  <c r="AC28"/>
  <c r="AC109"/>
  <c r="AC77"/>
  <c r="AC96"/>
  <c r="AC24"/>
  <c r="AC113"/>
  <c r="AC105"/>
  <c r="AC97"/>
  <c r="AC89"/>
  <c r="AC81"/>
  <c r="AC41"/>
  <c r="AC25"/>
  <c r="AC124"/>
  <c r="AC116"/>
  <c r="AC52"/>
  <c r="AC44"/>
  <c r="AC19"/>
  <c r="AC153"/>
  <c r="AC137"/>
  <c r="AC145"/>
  <c r="AC268"/>
  <c r="AC236"/>
  <c r="AC228"/>
  <c r="AC218"/>
  <c r="AC255"/>
  <c r="AC247"/>
  <c r="AC223"/>
  <c r="AC191"/>
  <c r="AC122"/>
  <c r="AC106"/>
  <c r="AC74"/>
  <c r="AC34"/>
  <c r="AC117"/>
  <c r="AC93"/>
  <c r="AC61"/>
  <c r="AC20"/>
  <c r="AC12"/>
  <c r="AC162"/>
  <c r="AC154"/>
  <c r="AC138"/>
  <c r="AC178"/>
  <c r="AC269"/>
  <c r="AC229"/>
  <c r="AC187"/>
  <c r="AC264"/>
  <c r="AC208"/>
  <c r="AC200"/>
  <c r="AC131"/>
  <c r="AC123"/>
  <c r="AC107"/>
  <c r="AC99"/>
  <c r="AC91"/>
  <c r="AC43"/>
  <c r="AC35"/>
  <c r="AC27"/>
  <c r="AC118"/>
  <c r="AC102"/>
  <c r="AC86"/>
  <c r="AC30"/>
  <c r="AC21"/>
  <c r="AC163"/>
  <c r="AC238"/>
  <c r="AC230"/>
  <c r="AC220"/>
  <c r="AC196"/>
  <c r="AC265"/>
  <c r="AC257"/>
  <c r="AC249"/>
  <c r="AC225"/>
  <c r="AC209"/>
  <c r="AC60"/>
  <c r="AC164"/>
  <c r="AC156"/>
  <c r="AC148"/>
  <c r="AC189"/>
  <c r="AC266"/>
  <c r="AC194"/>
  <c r="AC76"/>
  <c r="AC248"/>
  <c r="AC240"/>
  <c r="AC224"/>
  <c r="AC198"/>
  <c r="AC190"/>
  <c r="AC36"/>
  <c r="AC69"/>
  <c r="AC149"/>
  <c r="AC219"/>
  <c r="AC108"/>
  <c r="AC173"/>
  <c r="AC126"/>
  <c r="AC94"/>
  <c r="AC13"/>
  <c r="AC121"/>
  <c r="AC65"/>
  <c r="AC16"/>
  <c r="AC174"/>
  <c r="AC166"/>
  <c r="AC158"/>
  <c r="AC142"/>
  <c r="AC215"/>
  <c r="AC183"/>
  <c r="AC244"/>
  <c r="AC204"/>
  <c r="AC111"/>
  <c r="AC79"/>
  <c r="AC55"/>
  <c r="AC47"/>
  <c r="AC50"/>
  <c r="AC26"/>
  <c r="AC17"/>
  <c r="AC159"/>
  <c r="AC143"/>
  <c r="AC175"/>
  <c r="AC250"/>
  <c r="AC242"/>
  <c r="AC234"/>
  <c r="AC184"/>
  <c r="AC261"/>
  <c r="AC253"/>
  <c r="AC245"/>
  <c r="AC104"/>
  <c r="AC88"/>
  <c r="AC64"/>
  <c r="AC48"/>
  <c r="AC32"/>
  <c r="AC115"/>
  <c r="AC67"/>
  <c r="AC10"/>
  <c r="AC176"/>
  <c r="AC160"/>
  <c r="AC144"/>
  <c r="AC259"/>
  <c r="AC251"/>
  <c r="AC217"/>
  <c r="AC193"/>
  <c r="AC262"/>
  <c r="AC222"/>
  <c r="AC182"/>
  <c r="AC134"/>
  <c r="AC263"/>
  <c r="AC258"/>
  <c r="AC260"/>
  <c r="AC256"/>
  <c r="AC254"/>
  <c r="AC252"/>
  <c r="AC246"/>
  <c r="AC241"/>
  <c r="AC243"/>
  <c r="AC233"/>
  <c r="AC235"/>
  <c r="AC226"/>
  <c r="AC221"/>
  <c r="AC216"/>
  <c r="AC212"/>
  <c r="AC210"/>
  <c r="AC202"/>
  <c r="AC205"/>
  <c r="AC206"/>
  <c r="AC207"/>
  <c r="AC199"/>
  <c r="AC197"/>
  <c r="AC195"/>
  <c r="AC192"/>
  <c r="AC188"/>
  <c r="AC181"/>
  <c r="AC180"/>
  <c r="AC177"/>
  <c r="AC172"/>
  <c r="AC169"/>
  <c r="AC168"/>
  <c r="AC167"/>
  <c r="AC157"/>
  <c r="AC155"/>
  <c r="AC152"/>
  <c r="AC151"/>
  <c r="AC150"/>
  <c r="AC147"/>
  <c r="AC146"/>
  <c r="AC133"/>
  <c r="AC135"/>
  <c r="AC136"/>
  <c r="AC130"/>
  <c r="AC129"/>
  <c r="AC127"/>
  <c r="AC125"/>
  <c r="AC119"/>
  <c r="AC114"/>
  <c r="AC112"/>
  <c r="AC110"/>
  <c r="AC100"/>
  <c r="AC98"/>
  <c r="AC101"/>
  <c r="AC92"/>
  <c r="AC85"/>
  <c r="AC84"/>
  <c r="AC83"/>
  <c r="AC82"/>
  <c r="AC80"/>
  <c r="AC75"/>
  <c r="AC70"/>
  <c r="AC66"/>
  <c r="AC62"/>
  <c r="AC59"/>
  <c r="AC58"/>
  <c r="AC57"/>
  <c r="AC56"/>
  <c r="AC54"/>
  <c r="AC53"/>
  <c r="AC51"/>
  <c r="AC49"/>
  <c r="AC45"/>
  <c r="AC42"/>
  <c r="AC40"/>
  <c r="AC33"/>
  <c r="AC31"/>
  <c r="AC29"/>
  <c r="AC23"/>
  <c r="AC18"/>
  <c r="AC11"/>
  <c r="AC8"/>
  <c r="AC7"/>
  <c r="AC5"/>
  <c r="AC4"/>
</calcChain>
</file>

<file path=xl/sharedStrings.xml><?xml version="1.0" encoding="utf-8"?>
<sst xmlns="http://schemas.openxmlformats.org/spreadsheetml/2006/main" count="1313" uniqueCount="911">
  <si>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</si>
  <si>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</si>
  <si>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</si>
  <si>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</si>
  <si>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</si>
  <si>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</si>
  <si>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</si>
  <si>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</si>
  <si>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</si>
  <si>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</si>
  <si>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</si>
  <si>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</si>
  <si>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</si>
  <si>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</si>
  <si>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</si>
  <si>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</si>
  <si>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</si>
  <si>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</si>
  <si>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</si>
  <si>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</si>
  <si>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Malay Ranajan Sahu</t>
  </si>
  <si>
    <t>At/Po- Sain kula, Via- Puruna Baripada, Mayurbhanj, 8260228926</t>
  </si>
  <si>
    <t>29.11.2000</t>
  </si>
  <si>
    <t>NA</t>
  </si>
  <si>
    <t>Computer Efficiancy</t>
  </si>
  <si>
    <t>Yes</t>
  </si>
  <si>
    <t>Jyotirmayee Nayak</t>
  </si>
  <si>
    <t xml:space="preserve">At-Banshipatana, PO-Bhairabpur, PS- Basudevpur, Bhadrak, 9348489040 </t>
  </si>
  <si>
    <t>08.02.2004</t>
  </si>
  <si>
    <t>No Documents Submitted</t>
  </si>
  <si>
    <t>Basanti Bira</t>
  </si>
  <si>
    <t>At-Achhyutapur, PO- Naraharipaur, PS- Insdustrial, Balasore, 9348545734</t>
  </si>
  <si>
    <t>23.03.2001</t>
  </si>
  <si>
    <t>Rasmi ranjani Behera</t>
  </si>
  <si>
    <t>At- Sajanagar, PO-Gulnagar, Dist- Kendrapada, 8260968053</t>
  </si>
  <si>
    <t>20.03.2003</t>
  </si>
  <si>
    <t>Ganesh Chandra Jena</t>
  </si>
  <si>
    <t>At-Jugadiha, PO-Jamatakula, Balasore, 7205455743</t>
  </si>
  <si>
    <t>19.01.1993</t>
  </si>
  <si>
    <t>Political Science</t>
  </si>
  <si>
    <t>No Marksheets of BSC, CHSE submitted</t>
  </si>
  <si>
    <t>Sushanta Behera</t>
  </si>
  <si>
    <t>At-Tina, Barunasing, Balasore, 7327052432</t>
  </si>
  <si>
    <t>06.06.1986</t>
  </si>
  <si>
    <t>Odia</t>
  </si>
  <si>
    <t>B Ed</t>
  </si>
  <si>
    <t>Jagannath Ghose</t>
  </si>
  <si>
    <t>At-Bazarsole, Po- Mathuranath, Balasore, 9778734569</t>
  </si>
  <si>
    <t>16.03.2000</t>
  </si>
  <si>
    <t>Leena Parween</t>
  </si>
  <si>
    <t>At-Manikhamb,po-Motiganj,Balasore,6370445426</t>
  </si>
  <si>
    <t>15.08.2002</t>
  </si>
  <si>
    <t>Sunil Kumar Sahoo</t>
  </si>
  <si>
    <t>At-Bishnupur, PS- Baliapal, Balasore, 8249116391</t>
  </si>
  <si>
    <t>15.06.1993</t>
  </si>
  <si>
    <t>Laxmipriya Tarai</t>
  </si>
  <si>
    <t>At/Po-Raipur, PS-Balichandrapur, Jajpur, 7735664634</t>
  </si>
  <si>
    <t>07.02.1997</t>
  </si>
  <si>
    <t>Alok Kumar Patra</t>
  </si>
  <si>
    <t>At/PO- Bhimpur, PS-Sadar, Balasore, 9692090042</t>
  </si>
  <si>
    <t>17.01.2000</t>
  </si>
  <si>
    <t>History</t>
  </si>
  <si>
    <t>Sonali Patra</t>
  </si>
  <si>
    <t>At- Sungamuhan, Baliapal, Balasore, 6371813147</t>
  </si>
  <si>
    <t>15.03.2003</t>
  </si>
  <si>
    <t>Priyanka Palei</t>
  </si>
  <si>
    <t>At/PO- Bangaree, Ps- Soso, Keonjhar, 6371991661</t>
  </si>
  <si>
    <t>03.06.1992</t>
  </si>
  <si>
    <t>MA</t>
  </si>
  <si>
    <t>Lasa Hembram</t>
  </si>
  <si>
    <t>At-Belagaon, Po- Puladiha, Balasore, 9348688642</t>
  </si>
  <si>
    <t>08.11.1997</t>
  </si>
  <si>
    <t>Gurubha Naik</t>
  </si>
  <si>
    <t>At/Po- Joka, PS-Jharpokharia, Mayurbhanj, 7008461069</t>
  </si>
  <si>
    <t>02.11.2003</t>
  </si>
  <si>
    <t>Gayatri Mahanty</t>
  </si>
  <si>
    <t>At/PO-Nuaparhi, Remuna, Balasore, 7853029626</t>
  </si>
  <si>
    <t>03.10.2001</t>
  </si>
  <si>
    <t>English</t>
  </si>
  <si>
    <t>Bharati Sing</t>
  </si>
  <si>
    <t>At/Po-Armala, Remuna, Balasore, 7978834625</t>
  </si>
  <si>
    <t>12.02.1998</t>
  </si>
  <si>
    <t>Losna Hansda</t>
  </si>
  <si>
    <t>At/PO-Bachhuripal, Rasgobindapur, Mayurbhanj, 8917251520</t>
  </si>
  <si>
    <t>18.03.1996</t>
  </si>
  <si>
    <t>Geological Science</t>
  </si>
  <si>
    <t>Asutosh Rout</t>
  </si>
  <si>
    <t>At-Alikia, Po-Biraharekhushnapur, Dist-Puri, 955632232</t>
  </si>
  <si>
    <t>10.10.2003</t>
  </si>
  <si>
    <t>Suvendu Kumar Das</t>
  </si>
  <si>
    <t>At/Po-Bichitrapur, Via-Phulabani, Bhograi, Balasore, 9776179404</t>
  </si>
  <si>
    <t>18.05.1993</t>
  </si>
  <si>
    <t>Snehalata Mahanty</t>
  </si>
  <si>
    <t>At-Sri Sri Duplex Hilapatna Berhampur,Ganjam,6371050870/9556706561</t>
  </si>
  <si>
    <t>30.05.1994</t>
  </si>
  <si>
    <t>B.ed</t>
  </si>
  <si>
    <t>Bharati Sahoo</t>
  </si>
  <si>
    <t>At-Mainsamunda,po-Srirampur,Ps-Baliapal,Balasore,7847947196</t>
  </si>
  <si>
    <t>12.06.1992</t>
  </si>
  <si>
    <t>Ranjita Mallick</t>
  </si>
  <si>
    <t>At/Po-Alumeda,Ps-Singla,Balasore,7815067335</t>
  </si>
  <si>
    <t>13.04.1999</t>
  </si>
  <si>
    <t>Jayanta Kumar Das</t>
  </si>
  <si>
    <t>Education</t>
  </si>
  <si>
    <t>At-Salapadhi, PO-Inchudi, Khantapada, Balasore, 9337562283</t>
  </si>
  <si>
    <t>28.06.1994</t>
  </si>
  <si>
    <t>B.Ed</t>
  </si>
  <si>
    <t>Sasmita Mohapatra</t>
  </si>
  <si>
    <t>At-Jagannath vihar, near rani driniking water, Po-Balia, Balasore, 9437349102</t>
  </si>
  <si>
    <t>01.07.1983</t>
  </si>
  <si>
    <t>Chandrasekhar Nayak</t>
  </si>
  <si>
    <t>At/PO-Somanathpur, PS-Industrial, Balasore, 8260341412</t>
  </si>
  <si>
    <t>29.10.2001</t>
  </si>
  <si>
    <t>Arghyashree Jena</t>
  </si>
  <si>
    <t>At-Fartipur, PO-Dharaganj, Balasore, 9337034090</t>
  </si>
  <si>
    <t>25.06.1999</t>
  </si>
  <si>
    <t>Graduation in Integrated BA B Ed</t>
  </si>
  <si>
    <t>Chandan Kumar Kar</t>
  </si>
  <si>
    <t>At-Gobardhanpur, PO-Rasalpur, Mitrapur, Balasore, 8598922796</t>
  </si>
  <si>
    <t>10.05.2003</t>
  </si>
  <si>
    <t>Debendra Kumar Swain</t>
  </si>
  <si>
    <t>At/PO-Ichhada, BarikpurBazar, Bhadrak, 7735947002</t>
  </si>
  <si>
    <t>03.06.1980</t>
  </si>
  <si>
    <t>3042 days</t>
  </si>
  <si>
    <t>Rajib Kumar Behera</t>
  </si>
  <si>
    <t>At/PO-Tadada, Jamsuli, Balasore, 958346974</t>
  </si>
  <si>
    <t>22.05.1990</t>
  </si>
  <si>
    <t>Anisha Biswal</t>
  </si>
  <si>
    <t>At-Kuansh, Po-NayaBazar, Bhadrak, 6370756646</t>
  </si>
  <si>
    <t>05.01.2002</t>
  </si>
  <si>
    <t>MSW</t>
  </si>
  <si>
    <t>MSW marksheet not submitted</t>
  </si>
  <si>
    <t>Swagatika Subhadarsini Sahu</t>
  </si>
  <si>
    <t xml:space="preserve">At-Bhimeswarnagar, Bhimpura, Balasore, 8338971802 </t>
  </si>
  <si>
    <t>14.07.1985</t>
  </si>
  <si>
    <t>3613 days</t>
  </si>
  <si>
    <t>Debasis Mohanty</t>
  </si>
  <si>
    <t>Firingpatna, Sahadevkhunta, Balasore, 8658484107</t>
  </si>
  <si>
    <t>09.06.1999</t>
  </si>
  <si>
    <t>Saraswati Mohapatra</t>
  </si>
  <si>
    <t>Ainri, Anantpur, Soro, Balasore, 9861302012</t>
  </si>
  <si>
    <t>09.04.1995</t>
  </si>
  <si>
    <t>Sandipa Behera</t>
  </si>
  <si>
    <t>Near Neelam Motors, Srikanthapur, Balasore, 7436876381</t>
  </si>
  <si>
    <t>07.07.1993</t>
  </si>
  <si>
    <t>Geography</t>
  </si>
  <si>
    <t>Int M Ed</t>
  </si>
  <si>
    <t>Bindurekha Das</t>
  </si>
  <si>
    <t>Ghungi, Tikirapal, Mitrapur, Remuna, Balasore, 7077390400</t>
  </si>
  <si>
    <t>19.09.1998</t>
  </si>
  <si>
    <t>Manoranjan Sahu</t>
  </si>
  <si>
    <t>Nuasahi, Balia, Kuruda, Balasore, 7978257461</t>
  </si>
  <si>
    <t>16.06.1997</t>
  </si>
  <si>
    <t>Bilambita Sudhabharati Pradhan</t>
  </si>
  <si>
    <t>Tarasahi, Biswalapada, Balipatana, Khorda, 7847060086</t>
  </si>
  <si>
    <t>09.03.2003</t>
  </si>
  <si>
    <t>Puspanjali Pradhan</t>
  </si>
  <si>
    <t>Palbegunia, Kumbharia, Baliapal, Balasore, 7064398916</t>
  </si>
  <si>
    <t>15.06.1995</t>
  </si>
  <si>
    <t>Rinarani Das</t>
  </si>
  <si>
    <t>Januganj, Tentunlia Nagar, Balasore, 9777499200</t>
  </si>
  <si>
    <t>28.01.1992</t>
  </si>
  <si>
    <t>Surabhi Shaw</t>
  </si>
  <si>
    <t>Pratapada, Nilagiri, Balasore, 9861248764</t>
  </si>
  <si>
    <t>05.04.2001</t>
  </si>
  <si>
    <t>Ganesh Chandra Barik</t>
  </si>
  <si>
    <t>Bilajodi, Jamsuli, Singla, Balasore, 8984445655</t>
  </si>
  <si>
    <t>19.02.1996</t>
  </si>
  <si>
    <t>790 days</t>
  </si>
  <si>
    <t>Bishnu Charan Das</t>
  </si>
  <si>
    <t>Makidia, Hatigard, Balasore, 9668154936</t>
  </si>
  <si>
    <t>23.05.1993</t>
  </si>
  <si>
    <t>Mathematics</t>
  </si>
  <si>
    <t>730 days</t>
  </si>
  <si>
    <t>Debasis Nayak</t>
  </si>
  <si>
    <t>Kapileswarpur, Puri Sadar, Puri, 9938873110</t>
  </si>
  <si>
    <t>15.06.1994</t>
  </si>
  <si>
    <t>D.EL.ED.</t>
  </si>
  <si>
    <t>yes</t>
  </si>
  <si>
    <t>Supriya Pradhan</t>
  </si>
  <si>
    <t>At/Po-Chasakhand,Ps-Sadar,Balasore,8327792582</t>
  </si>
  <si>
    <t>11.05.2003</t>
  </si>
  <si>
    <t>Swarnalata Swain</t>
  </si>
  <si>
    <t>At-Tulanksahi,Po-Motiganj,Sadar,Balasore,9776293113</t>
  </si>
  <si>
    <t>12.07.1982</t>
  </si>
  <si>
    <t>Kasinath Mallik</t>
  </si>
  <si>
    <t>At/Po-Alumeda,ps-Singla,Balasore,7377325628</t>
  </si>
  <si>
    <t>12.03.1998</t>
  </si>
  <si>
    <t>Barsarani Swain</t>
  </si>
  <si>
    <t>At-Podiapada,Po-Dolapadi,Via-Bonth,Bhadrak,9040237775</t>
  </si>
  <si>
    <t>05.03.2002</t>
  </si>
  <si>
    <t>Ranjita Dhal</t>
  </si>
  <si>
    <t>At/Po-Sovarampur,Balasore,8117011646</t>
  </si>
  <si>
    <t>22.05.1994</t>
  </si>
  <si>
    <t>Sugyani Suchitra Sahoo</t>
  </si>
  <si>
    <t>At/Po-Paunskuli,Via-Jamsuli,Balasore,8895273234</t>
  </si>
  <si>
    <t>02.03.1991</t>
  </si>
  <si>
    <t>Saisukanya Panda</t>
  </si>
  <si>
    <t>At/Po-Dangapita,Ps-Baliapal,Balasore,7873551468</t>
  </si>
  <si>
    <t>04.04.1997</t>
  </si>
  <si>
    <t>Jagannath Bhanja</t>
  </si>
  <si>
    <t>At/Po-Hatiadiha,Via-Rupsa,Balasore,9853667954</t>
  </si>
  <si>
    <t>24.04.1992</t>
  </si>
  <si>
    <t>1885days</t>
  </si>
  <si>
    <t>Alisha Singh</t>
  </si>
  <si>
    <t>Badkuldiha,po-Balidiha,Ps-Kuliana,Mayurbhanj,7008399204</t>
  </si>
  <si>
    <t>06.01.2002</t>
  </si>
  <si>
    <t>Sweety Barik</t>
  </si>
  <si>
    <t>At/Po-FM Nagar Karanjia,Balasore,6370137613</t>
  </si>
  <si>
    <t>09.05.1990</t>
  </si>
  <si>
    <t>150 days</t>
  </si>
  <si>
    <t>Subhashree Rout</t>
  </si>
  <si>
    <t>At-Paikjugpura,po-Machhapada,Ps-Baisinga,Mayurbhanj,9692009992</t>
  </si>
  <si>
    <t>22.04.1998</t>
  </si>
  <si>
    <t>Shantishree Giri</t>
  </si>
  <si>
    <t>Sialia,Po-PasarbindhaPs-Bhograi,Balasore,9861039443</t>
  </si>
  <si>
    <t>08.04.1992</t>
  </si>
  <si>
    <t>Runali Rout</t>
  </si>
  <si>
    <t>At-Hiratikiri,Po-Sergarh,Ps-Khantapada,Balasore,8457948835</t>
  </si>
  <si>
    <t>06.11.2003</t>
  </si>
  <si>
    <t>Silpa Mohanty</t>
  </si>
  <si>
    <t>At-Firingipatana,Po-Sahadevkhunta,Balasore,7205755226</t>
  </si>
  <si>
    <t>11.06.1997</t>
  </si>
  <si>
    <t>philosophy</t>
  </si>
  <si>
    <t>Chandini Sahu</t>
  </si>
  <si>
    <t>At/Po/ps-Kuliana,Mayurbhanj,7848822090</t>
  </si>
  <si>
    <t>16.05.2003</t>
  </si>
  <si>
    <t>Madhusmita Bhuyan</t>
  </si>
  <si>
    <t>At-Tamulia,Po-Kuruda,Balasore,7751018284</t>
  </si>
  <si>
    <t>28.06.1998</t>
  </si>
  <si>
    <t>Pravakar Barik</t>
  </si>
  <si>
    <t>At-Kurunia,Po-Banabishnupur,Balasore,</t>
  </si>
  <si>
    <t>15.03.1990</t>
  </si>
  <si>
    <t>YES</t>
  </si>
  <si>
    <t>Priiyanka Sahu</t>
  </si>
  <si>
    <t>At-Nuasahi,Po-Balia,Ps-Sahadevkhunta,Balasore,7873167902</t>
  </si>
  <si>
    <t>22.02.2000</t>
  </si>
  <si>
    <t>Rita Sing</t>
  </si>
  <si>
    <t>At-Chekamara,Po-Kalakad,Ps-Berhampur,Balasore,9937661631</t>
  </si>
  <si>
    <t>13.02.2000</t>
  </si>
  <si>
    <t>Balaram Sing</t>
  </si>
  <si>
    <t>At-Birasahupur,Po-Nimpal,Ps-Nilgiri,Balasore,8917337502</t>
  </si>
  <si>
    <t>10.05.1996</t>
  </si>
  <si>
    <t>BhagabanParida</t>
  </si>
  <si>
    <t>At-Kodagambhir,Po-chandigoanPs-sabarang,Bhadrak,7750945393</t>
  </si>
  <si>
    <t>05.03.1992</t>
  </si>
  <si>
    <t>Chinmayee Mohanty</t>
  </si>
  <si>
    <t>At-Asankhali,Po-Paikasahi,Ps-Rasgobindapur,Mayurbhanj,6372775402</t>
  </si>
  <si>
    <t>12.02.1985</t>
  </si>
  <si>
    <t>C.T</t>
  </si>
  <si>
    <t>Gouttam Kumar Manna</t>
  </si>
  <si>
    <t>At-Kundalichak,Po-Nimapada,Via-Irda,Balasore,8984278218</t>
  </si>
  <si>
    <t>21.04.1993</t>
  </si>
  <si>
    <t>1102days</t>
  </si>
  <si>
    <t>1003days</t>
  </si>
  <si>
    <t>Kalpana Sethi</t>
  </si>
  <si>
    <t>At-Patrapada,Po-Panjibag,Balasore,7751006568</t>
  </si>
  <si>
    <t>28.04.1994</t>
  </si>
  <si>
    <t>365days</t>
  </si>
  <si>
    <t>Patitapawan Mohanta</t>
  </si>
  <si>
    <t>At-Sukhuapata,Po-Saradiha, Sarat, Mayurbhanj, 7008650194</t>
  </si>
  <si>
    <t>28.01.1998</t>
  </si>
  <si>
    <t>Psychology</t>
  </si>
  <si>
    <t>Ranjita Senapati</t>
  </si>
  <si>
    <t>At-Mirigimundi, Hatiadiha, Rupsa, Balasore, 6371965338</t>
  </si>
  <si>
    <t>24.07.1998</t>
  </si>
  <si>
    <t>Mitrani Mohanty</t>
  </si>
  <si>
    <t>Nuagaon, Baliapal, Balasore, 8260606143</t>
  </si>
  <si>
    <t>20.03.1999</t>
  </si>
  <si>
    <t>Anushree Das</t>
  </si>
  <si>
    <t>Badahabalisahi, Sanahabalisahi, Bhadrak, 6370651407</t>
  </si>
  <si>
    <t>04.08.2000</t>
  </si>
  <si>
    <t>Manas Kumar Maharana</t>
  </si>
  <si>
    <t>Rangamatia, Balka, Mayurbhanj, 9777086290</t>
  </si>
  <si>
    <t>02.11.2000</t>
  </si>
  <si>
    <t>Gouttam Nayak</t>
  </si>
  <si>
    <t>Ria, Simulia, Balasore, 865875841</t>
  </si>
  <si>
    <t>04.05.1999</t>
  </si>
  <si>
    <t xml:space="preserve">Specially Abled </t>
  </si>
  <si>
    <t>Swapnajita Rout</t>
  </si>
  <si>
    <t>Sahadevkhunta, Balasore, 9861544040</t>
  </si>
  <si>
    <t>22.11.2001</t>
  </si>
  <si>
    <t>Utsargika Jena</t>
  </si>
  <si>
    <t>Sahadevkhunta, Balasore, 8260356193</t>
  </si>
  <si>
    <t>03.02.2002</t>
  </si>
  <si>
    <t>Sushee Sangita Das</t>
  </si>
  <si>
    <t>Gududa, Remuna, Balasore, 7325958397</t>
  </si>
  <si>
    <t>20.01.2000</t>
  </si>
  <si>
    <t>2 Marksheet not submitted</t>
  </si>
  <si>
    <t>Anjana Rana</t>
  </si>
  <si>
    <t>Nikhira, Baliapal, Balasore, 8658171381</t>
  </si>
  <si>
    <t>04.03.1990</t>
  </si>
  <si>
    <t>Rani Behera</t>
  </si>
  <si>
    <t>Badadalima, Tiring, Mayurbhanj, 7894999698</t>
  </si>
  <si>
    <t>02.11.1999</t>
  </si>
  <si>
    <t>411 days</t>
  </si>
  <si>
    <t>Sonalika Ashe</t>
  </si>
  <si>
    <t>Akatpur, Sunhat, Balasore, 8339814956</t>
  </si>
  <si>
    <t>24.08.2001</t>
  </si>
  <si>
    <t>Rasmi ranjani Sahu</t>
  </si>
  <si>
    <t>Singla, Basta, Balasore, 9348264548</t>
  </si>
  <si>
    <t>28.04.2001</t>
  </si>
  <si>
    <t>496 days</t>
  </si>
  <si>
    <t>Madhusmita Nayak</t>
  </si>
  <si>
    <t>Madhupura, Pancharukhi, Balasore, 6372014003</t>
  </si>
  <si>
    <t>18.02.2001</t>
  </si>
  <si>
    <t>701 days</t>
  </si>
  <si>
    <t>Tapasi Tuti</t>
  </si>
  <si>
    <t>Panchagarh, Sergarh, Khantapada, Balasore, 8895433560</t>
  </si>
  <si>
    <t>22.10.2000</t>
  </si>
  <si>
    <t>Chemistry</t>
  </si>
  <si>
    <t>Sulochana Majhi</t>
  </si>
  <si>
    <t>Azimabad, Sahadevkhunta, Balasore, 7205866199</t>
  </si>
  <si>
    <t>16.01.1991</t>
  </si>
  <si>
    <t>Chanapur, Kuruda, 6372082801</t>
  </si>
  <si>
    <t>10.07.1996</t>
  </si>
  <si>
    <t>2098 days</t>
  </si>
  <si>
    <t>Jyotirmayee Rana</t>
  </si>
  <si>
    <t xml:space="preserve">Charchika, Mandira Sahi, Banki, Cuttack, 6372316348 </t>
  </si>
  <si>
    <t>12.02.2004</t>
  </si>
  <si>
    <t>Below 21 years minimum required age limit</t>
  </si>
  <si>
    <t>Bhabasankar Roul</t>
  </si>
  <si>
    <t>Azimabad, Sahadevkhunta, Balasore, 8249241467</t>
  </si>
  <si>
    <t>01.06.1989</t>
  </si>
  <si>
    <t>1825 days</t>
  </si>
  <si>
    <t>Pujita Panda</t>
  </si>
  <si>
    <t>Madhipur, Remuna, Balasore, 9439700832</t>
  </si>
  <si>
    <t>10.12.1991</t>
  </si>
  <si>
    <t>D.El.Ed</t>
  </si>
  <si>
    <t>454 days</t>
  </si>
  <si>
    <t>Khitish Kumar Sahu</t>
  </si>
  <si>
    <t>Sihidia, Mahulpada, Sundargarh, 7848066260</t>
  </si>
  <si>
    <t>11.11.2002</t>
  </si>
  <si>
    <t>Arabinda Bishi</t>
  </si>
  <si>
    <t>Mathani, Basta, Balasore, 7873342454</t>
  </si>
  <si>
    <t>16.04.1997</t>
  </si>
  <si>
    <t>MBA</t>
  </si>
  <si>
    <t>2107 days</t>
  </si>
  <si>
    <t>Alok Kumar Khatua</t>
  </si>
  <si>
    <t>Kendrapada, Bhadrak, 6370656962</t>
  </si>
  <si>
    <t>30.03.1996</t>
  </si>
  <si>
    <t>1515 days</t>
  </si>
  <si>
    <t>Elina Jena</t>
  </si>
  <si>
    <t>Bampada, Remuna, Balasore, 8658680803</t>
  </si>
  <si>
    <t>16.05.1990</t>
  </si>
  <si>
    <t>Kabita Behera</t>
  </si>
  <si>
    <t>Pedagodi, Kaptipada, Mayurbhanj, 9861341800</t>
  </si>
  <si>
    <t>18.06.1997</t>
  </si>
  <si>
    <t>Subhashree Nayak</t>
  </si>
  <si>
    <t>Beli, Singla, Balasore, 7609954542</t>
  </si>
  <si>
    <t>18.02.2002</t>
  </si>
  <si>
    <t>Monalisa Pradhan</t>
  </si>
  <si>
    <t>Badturang, Padiabahal, Gourpali, Sambalpur, 7008662969</t>
  </si>
  <si>
    <t>01.03.2003</t>
  </si>
  <si>
    <t xml:space="preserve">Bikram Keshari Samanta </t>
  </si>
  <si>
    <t>Akandi, Baliakati, Singla, Balasore, 7327844421</t>
  </si>
  <si>
    <t>08.05.1999</t>
  </si>
  <si>
    <t>Sangita Samal</t>
  </si>
  <si>
    <t>Ambiligan, Bentalpur, Chandbali, Bhadrak, 9348189445</t>
  </si>
  <si>
    <t>18.01.2001</t>
  </si>
  <si>
    <t>Graduation MarkSheet not submitted</t>
  </si>
  <si>
    <t>Anita Das</t>
  </si>
  <si>
    <t>Ranipatana, Nayabazar, Balasore, 9861579519</t>
  </si>
  <si>
    <t>08.12.1984</t>
  </si>
  <si>
    <t>Rojalina Das</t>
  </si>
  <si>
    <t>Padhuanpada, Balasore, 7325926172</t>
  </si>
  <si>
    <t>12.05.1996</t>
  </si>
  <si>
    <t>Subhasmita Murmu</t>
  </si>
  <si>
    <t>Bampada, Chanpur, Remuna, Balasore, 6372082567</t>
  </si>
  <si>
    <t>01.09.1999</t>
  </si>
  <si>
    <t>Swarup Kumar Pradhan</t>
  </si>
  <si>
    <t>Muntunia, Hatigarh, Raibania, Balasore, 756033</t>
  </si>
  <si>
    <t>23.10.1999</t>
  </si>
  <si>
    <t>1285 days</t>
  </si>
  <si>
    <t>Sujit Kumar Behera</t>
  </si>
  <si>
    <t>Kahalia, Nilagiri, Balasore, 7655977680</t>
  </si>
  <si>
    <t>08.06.2000</t>
  </si>
  <si>
    <t>Baishakhi Patra</t>
  </si>
  <si>
    <t>Dahapada, Sahadevkhunta, Balasore, 6370804919</t>
  </si>
  <si>
    <t>23.04.2004</t>
  </si>
  <si>
    <t>Abhijit Kamila</t>
  </si>
  <si>
    <t>Kalidaspur, Haripur, Sahadevkhunta, Balasore, 8328828547</t>
  </si>
  <si>
    <t>04.06.1997</t>
  </si>
  <si>
    <t>Madan Mohan Singh</t>
  </si>
  <si>
    <t>Parichhipur, Talakarada, Kuamara, Mayurbhanj, 8667766856</t>
  </si>
  <si>
    <t>12.04.1988</t>
  </si>
  <si>
    <t>Ayushmati Behera</t>
  </si>
  <si>
    <t>Parulia, Asti, Baliapal,Balasore, 6371643637</t>
  </si>
  <si>
    <t>15.06.1991</t>
  </si>
  <si>
    <t>Sradhanjali Chand</t>
  </si>
  <si>
    <t>Damodarpur, Motiganj, Balasore, 6370367211</t>
  </si>
  <si>
    <t>05.03.2000</t>
  </si>
  <si>
    <t>Ranjita Das</t>
  </si>
  <si>
    <t>Bhimpura, Ganeswarpur, Balasore, 9658663233</t>
  </si>
  <si>
    <t>10.03.1993</t>
  </si>
  <si>
    <t>LLB</t>
  </si>
  <si>
    <t>1337 days</t>
  </si>
  <si>
    <t>Chasakhand, Motiganj, Balasore, 8327792582</t>
  </si>
  <si>
    <t>Niranjan Sahu</t>
  </si>
  <si>
    <t>Gangei, Attapur, Soro, Balasore, 6372516114</t>
  </si>
  <si>
    <t>16.11.2001</t>
  </si>
  <si>
    <t>Sraddhanjali Bira</t>
  </si>
  <si>
    <t>Naraharipur, Remuna, Balasore, 6372509126</t>
  </si>
  <si>
    <t>01.01.1996</t>
  </si>
  <si>
    <t>Dayanidhi Brahma</t>
  </si>
  <si>
    <t>Patanapada, Santragadia, Bahanaga, Balasore, 9668107214</t>
  </si>
  <si>
    <t>17.04.1994</t>
  </si>
  <si>
    <t>Debasmita Behera</t>
  </si>
  <si>
    <t>Jagannathpur, Badsahi, Mayurbhanj, 9078997736</t>
  </si>
  <si>
    <t>17.09.2002</t>
  </si>
  <si>
    <t>Prabhasis Bardhan</t>
  </si>
  <si>
    <t>Hemkapada, Sunhat, Balasore, 8114306962</t>
  </si>
  <si>
    <t>14.04.2002</t>
  </si>
  <si>
    <t>Commerce</t>
  </si>
  <si>
    <t>Mamata Behera</t>
  </si>
  <si>
    <t>Remuna, Remuna, Balasore, 9337721455</t>
  </si>
  <si>
    <t>05.07.1999</t>
  </si>
  <si>
    <t>Sociology</t>
  </si>
  <si>
    <t>Ranjita Barik</t>
  </si>
  <si>
    <t>Jirital, Bahanaga, Balasore, 9777829357</t>
  </si>
  <si>
    <t>02.03.2002</t>
  </si>
  <si>
    <t>Jayashree Mohanty</t>
  </si>
  <si>
    <t>Sonapurusottampur, Renuma, Balasore, 9437815898</t>
  </si>
  <si>
    <t>03.05.1989</t>
  </si>
  <si>
    <t>Ranjita Sahani</t>
  </si>
  <si>
    <t>Kalidaspur, Haripur, Sahadevkhunta, Balasore, 6370215745</t>
  </si>
  <si>
    <t>20.05.1997</t>
  </si>
  <si>
    <t>Sanskrit</t>
  </si>
  <si>
    <t>Bansidhari Rana</t>
  </si>
  <si>
    <t>Artung, Balia, Balasore, 9776909502</t>
  </si>
  <si>
    <t>03.03.1988</t>
  </si>
  <si>
    <t>4053 days</t>
  </si>
  <si>
    <t>Ranjan Kumar Rana</t>
  </si>
  <si>
    <t>Sahadevkhunta, PHD Colony, Chandbalipadia, Balasore, 8328876351</t>
  </si>
  <si>
    <t>11.05.1996</t>
  </si>
  <si>
    <t>2970 days</t>
  </si>
  <si>
    <t>Hrudananda Das</t>
  </si>
  <si>
    <t>Near Forest Range Office, Padhuanpada, Balasore, 9583535134</t>
  </si>
  <si>
    <t>20.01.1997</t>
  </si>
  <si>
    <t>Harisankar Nayak</t>
  </si>
  <si>
    <t>Somnathpur, Remuna, Industrial, Balasore, 8260341412</t>
  </si>
  <si>
    <t>04.06.1996</t>
  </si>
  <si>
    <t>Kartika Chandra Jena</t>
  </si>
  <si>
    <t>Jugadiha, Jamatkula, Balasore, 9583949633</t>
  </si>
  <si>
    <t>01.02.1985</t>
  </si>
  <si>
    <t>Pranatee Sahoo</t>
  </si>
  <si>
    <t>Sujanagar, Gulnagar, Kendrapara, 8658598865</t>
  </si>
  <si>
    <t>11.03.2003</t>
  </si>
  <si>
    <t>Debasmita Barik</t>
  </si>
  <si>
    <t>Bhubanpur, Bariha, Simulia, Balasore, 8144898607</t>
  </si>
  <si>
    <t>25.09.1999</t>
  </si>
  <si>
    <t>Pankajini Sing</t>
  </si>
  <si>
    <t>Srikrushnapur, Januganj, Remuna, Balasore, 7326905601</t>
  </si>
  <si>
    <t>12.12.1998</t>
  </si>
  <si>
    <t>Rasmirekha Palei</t>
  </si>
  <si>
    <t>Bangore, Soso, Keonjhar, 8260700830</t>
  </si>
  <si>
    <t>03.07.1993</t>
  </si>
  <si>
    <t>Gita Giri</t>
  </si>
  <si>
    <t>Samalpur, Balia, Balasore, 7990527976</t>
  </si>
  <si>
    <t>05.12.1993</t>
  </si>
  <si>
    <t>273 days</t>
  </si>
  <si>
    <t>Tapasi Hui</t>
  </si>
  <si>
    <t>Sahadevkhunta, Railway Colony, Balia, Balasore, 8249575174</t>
  </si>
  <si>
    <t>12.10.1997</t>
  </si>
  <si>
    <t>Zoology</t>
  </si>
  <si>
    <t xml:space="preserve">Ashrita Samal </t>
  </si>
  <si>
    <t>Bhairavpur, Basudevpur, Bhadrak, 8260159086</t>
  </si>
  <si>
    <t>27.03.2003</t>
  </si>
  <si>
    <t>Sarbeswar Rout</t>
  </si>
  <si>
    <t>Sunguda, Basudevpur, Bhadrak, 6372263876</t>
  </si>
  <si>
    <t>02.03.2003</t>
  </si>
  <si>
    <t>Mulananagara, Ranasahi, Sunad, Balasore, 8260533025</t>
  </si>
  <si>
    <t>08.02.2002</t>
  </si>
  <si>
    <t>Mamata Barik</t>
  </si>
  <si>
    <t>Gopalpur, Bhairavpur, Basudevpur, Bhadrak, 8936185587</t>
  </si>
  <si>
    <t>02.03.2004</t>
  </si>
  <si>
    <t>Subrat Kumar Pradhan</t>
  </si>
  <si>
    <t>Panchupali, Langaleswar, Balasore, 9337635562</t>
  </si>
  <si>
    <t>21.02.2001</t>
  </si>
  <si>
    <t>Umakanta Roul</t>
  </si>
  <si>
    <t>Angula, Sindhia, Balasore, 8457005035</t>
  </si>
  <si>
    <t>30.04.2001</t>
  </si>
  <si>
    <t>Rachana Jena</t>
  </si>
  <si>
    <t>Champhala, Baliapati, Jamsuli, Balasore, 9090574019</t>
  </si>
  <si>
    <t>27.10.1999</t>
  </si>
  <si>
    <t>Economics</t>
  </si>
  <si>
    <t>Priyanka Jena</t>
  </si>
  <si>
    <t>Ghantiadi, Baliapal, Balasore, 9692061016</t>
  </si>
  <si>
    <t>15.07.1997</t>
  </si>
  <si>
    <t>Tarun Kumar Mishra</t>
  </si>
  <si>
    <t>Sarupal, Dhobsila, Nilagiri, Balasore, 8338850424</t>
  </si>
  <si>
    <t>09.06.1996</t>
  </si>
  <si>
    <t>2230 days</t>
  </si>
  <si>
    <t>Snigdharani Ray</t>
  </si>
  <si>
    <t>Jagannathprasad, Akhuapada, Bhandaripokhari, Bhadrak, 8260576765</t>
  </si>
  <si>
    <t>20.04.2000</t>
  </si>
  <si>
    <t>Namita Rana</t>
  </si>
  <si>
    <t>Sahupada, Motiganj, Balasore, 9777034478</t>
  </si>
  <si>
    <t>05.06.1992</t>
  </si>
  <si>
    <t>Dibyarani Parida</t>
  </si>
  <si>
    <t>Bankeswari, Rasalpur, Balasore, 8984140074</t>
  </si>
  <si>
    <t>05.06.1995</t>
  </si>
  <si>
    <t>Anisha Mohanty</t>
  </si>
  <si>
    <t>Panchupada, Basta, Balasore, 9439379335</t>
  </si>
  <si>
    <t>04.03.2002</t>
  </si>
  <si>
    <t>Kajal Jena</t>
  </si>
  <si>
    <t>Balia, Near City clinic, Balasore, 9692758325</t>
  </si>
  <si>
    <t>Sunita Manna</t>
  </si>
  <si>
    <t>At/po-Sartha,Via-Haladipada,Balasore,7735724149</t>
  </si>
  <si>
    <t>12.04.1999</t>
  </si>
  <si>
    <t>At-Gambharia,Po-Paunskuli,Ps-Singla,Balasore,720150821</t>
  </si>
  <si>
    <t>20.03.2002</t>
  </si>
  <si>
    <t>Manoj Kumar Mahana</t>
  </si>
  <si>
    <t>Sanghamitra Nayak</t>
  </si>
  <si>
    <t>Unit-8, Satabdinagar, Plot No-1061/1, BBSR, Khorda, 8280037621</t>
  </si>
  <si>
    <t>18.06.1980</t>
  </si>
  <si>
    <t>Aiswarya Mohanty</t>
  </si>
  <si>
    <t xml:space="preserve">Khuruntia, Nalagaja, Morada, Mayurbhanj, 9348367508 </t>
  </si>
  <si>
    <t>20.06.1999</t>
  </si>
  <si>
    <t>Madhusmita Pandua</t>
  </si>
  <si>
    <t>MaguraGadia, Bari, Simulia, Balasore, 9556217002</t>
  </si>
  <si>
    <t>18.02.1990</t>
  </si>
  <si>
    <t>Gitanjali Barik</t>
  </si>
  <si>
    <t>Tangira, Ranital, Bhadrak, 7656899712</t>
  </si>
  <si>
    <t>24.03.1998</t>
  </si>
  <si>
    <t>Lipsa Patra</t>
  </si>
  <si>
    <t>Gahirabandha, Hatigard, Balasore, 8144832724</t>
  </si>
  <si>
    <t>20.05.1996</t>
  </si>
  <si>
    <t>Puja Naik</t>
  </si>
  <si>
    <t>At-Takadida,Po-Patagadia,Ps-Rasogobindapur,Mayurbhanj,9938360414</t>
  </si>
  <si>
    <t>12.03.2003</t>
  </si>
  <si>
    <t>Priyanka Giri</t>
  </si>
  <si>
    <t>At-Dholpur,Po-Sahupada,Ps-Sadar,Balasore,7609906247</t>
  </si>
  <si>
    <t>05.04.2002</t>
  </si>
  <si>
    <t>Madhusmita Mohanty</t>
  </si>
  <si>
    <t>At/po/ps-Betonati,Mayurbhanj,9692263831</t>
  </si>
  <si>
    <t>20.03.1996</t>
  </si>
  <si>
    <t>Bed</t>
  </si>
  <si>
    <t>205 days</t>
  </si>
  <si>
    <t>Amita Samal</t>
  </si>
  <si>
    <t>At-Shaktinagar,Anagargadia,Unit-4,Po/dist-Balasore,8260043649</t>
  </si>
  <si>
    <t>10.01.2002</t>
  </si>
  <si>
    <t>695 days</t>
  </si>
  <si>
    <t>Rajeswari Nayak</t>
  </si>
  <si>
    <t>At/Po-Galagandapur,Via-Guamal,Ps-Tihidi,Bhadrak,6370975479</t>
  </si>
  <si>
    <t>23.11.2000</t>
  </si>
  <si>
    <t>msw</t>
  </si>
  <si>
    <t>Nityananda Pradhan</t>
  </si>
  <si>
    <t>At/Po-Bahabalpur,Via-Haldipada,Balasore,8093301703</t>
  </si>
  <si>
    <t>14.01.1991</t>
  </si>
  <si>
    <t>Labanya Rout</t>
  </si>
  <si>
    <t>23.04.1997</t>
  </si>
  <si>
    <t>At-Purukhi,Po-Singiri,Ps-Remuna,Balasore,8610895612</t>
  </si>
  <si>
    <t>Anusuya Behera</t>
  </si>
  <si>
    <t>At-Kamargadia,Po-Putura,Via-Jamsuli,Ps-Singla,Balasore,9078878338</t>
  </si>
  <si>
    <t>06.02.1997</t>
  </si>
  <si>
    <t>Mathhmetic</t>
  </si>
  <si>
    <t>Kalyani Patra</t>
  </si>
  <si>
    <t>Parikhi, Chandipur, Sadar, Balasore, 7848036485</t>
  </si>
  <si>
    <t>Meera Shikha Nivedita</t>
  </si>
  <si>
    <t>Chhelia, Badsahi, Mayurbhanj, 7750924345</t>
  </si>
  <si>
    <t>07.04.2001</t>
  </si>
  <si>
    <t>Pabitra Kumar Sahu</t>
  </si>
  <si>
    <t>Salabani, Panisapada, Balasore, 8984951704</t>
  </si>
  <si>
    <t>10.10.1997</t>
  </si>
  <si>
    <t>Sunitarani Sahoo</t>
  </si>
  <si>
    <t>Achak, Maharampur, Bhadrak, 6370830199</t>
  </si>
  <si>
    <t>06.02.1991</t>
  </si>
  <si>
    <t>1115 days</t>
  </si>
  <si>
    <t>Galagandapur, Guamal, Tihidi, Bhadrak, 6370775479</t>
  </si>
  <si>
    <t>Rajendra Sing</t>
  </si>
  <si>
    <t>Raigan, Kahalia, Nilagiri, Balasore, 7327846589</t>
  </si>
  <si>
    <t>03.01.2000</t>
  </si>
  <si>
    <t>Mihir Kumar Mohanta</t>
  </si>
  <si>
    <t>Saria, Sathilo, Betnoti, Mayurbhanj, 7008576582</t>
  </si>
  <si>
    <t>15.05.1998</t>
  </si>
  <si>
    <t>Sujata Sahu</t>
  </si>
  <si>
    <t>Madhapadhisasan, Pancharukhi, Baliapal, Balasore, 898469882</t>
  </si>
  <si>
    <t>19.10.2003</t>
  </si>
  <si>
    <t>389 days</t>
  </si>
  <si>
    <t>Rasmita Nayak</t>
  </si>
  <si>
    <t>Bainshibati, Khirkona, Betada, Simulia, Balasore, 7853988290</t>
  </si>
  <si>
    <t>28.02.1993</t>
  </si>
  <si>
    <t>1737 days</t>
  </si>
  <si>
    <t>Harapriya Bhatta</t>
  </si>
  <si>
    <t>Basudevnagar, KenalGard, Bomikhal, BBSR, Khorda, 9078677091</t>
  </si>
  <si>
    <t>Finance</t>
  </si>
  <si>
    <t>B Ed (Spl)</t>
  </si>
  <si>
    <t>Umakanta Dehuri</t>
  </si>
  <si>
    <t>Siadimal, Nilagiri, Balasore, 7735613016</t>
  </si>
  <si>
    <t>11.04.1991</t>
  </si>
  <si>
    <t>61 days</t>
  </si>
  <si>
    <t>Amit Kumar Behera</t>
  </si>
  <si>
    <t>Balia, Sahadevkhunta, Balasore, 9778853338</t>
  </si>
  <si>
    <t>02.02.1997</t>
  </si>
  <si>
    <t>2122 days</t>
  </si>
  <si>
    <t xml:space="preserve">Maitree Jena </t>
  </si>
  <si>
    <t>Sarada, Anla, Jugpura, Mayurbhanj, 7735475572</t>
  </si>
  <si>
    <t>07.02.2001</t>
  </si>
  <si>
    <t>Asha Rani Samal</t>
  </si>
  <si>
    <t>Miripur, Khaira, Kurunta, Tudigadia, Balasore, 9937704150</t>
  </si>
  <si>
    <t>07.06.1996</t>
  </si>
  <si>
    <t>Parthasarathi Panigrahi</t>
  </si>
  <si>
    <t>Mukteswarpur, Pakhar, Anantpur, Balasore, 9596497109</t>
  </si>
  <si>
    <t>26.11.1997</t>
  </si>
  <si>
    <t>Jaminikanta Panda</t>
  </si>
  <si>
    <t>Sahadevkhunta, Back Side of Firing Patna UP School, Balasore, 8249594446</t>
  </si>
  <si>
    <t>02.07.1984</t>
  </si>
  <si>
    <t>Kalpanarekha Mukhi</t>
  </si>
  <si>
    <t>Jamkunda, Baliapal, Balasore, 9178196035</t>
  </si>
  <si>
    <t>21.09.2000</t>
  </si>
  <si>
    <t xml:space="preserve">Asutosh Jena </t>
  </si>
  <si>
    <t>Kapundi, Hatadihi, Nandipada, Balasore, 9556243049</t>
  </si>
  <si>
    <t>05.06.1997</t>
  </si>
  <si>
    <t>Balipal, GududaPatana, Remuna, Balasore, 6372364047</t>
  </si>
  <si>
    <t>11.03.1993</t>
  </si>
  <si>
    <t>Pritiranjan Malik</t>
  </si>
  <si>
    <t>Bahal, Sergarh, Khantapada, Balasore, 7008033018</t>
  </si>
  <si>
    <t>02.05.1986</t>
  </si>
  <si>
    <t>Mamata Patra</t>
  </si>
  <si>
    <t>Deula, Deulahat, Bhograi, Balasore, 8598892807</t>
  </si>
  <si>
    <t>02.06.1997</t>
  </si>
  <si>
    <t>Sushree Sangita Nayak</t>
  </si>
  <si>
    <t>Solpata, Balasore, 7978735443</t>
  </si>
  <si>
    <t>17.07.1986</t>
  </si>
  <si>
    <t>Nityananda Mula</t>
  </si>
  <si>
    <t xml:space="preserve">Kusuda, Machhada, Irda, Basta, Balasore, 9583813248 </t>
  </si>
  <si>
    <t>16.05.1997</t>
  </si>
  <si>
    <t>Simarani Mohanty</t>
  </si>
  <si>
    <t>Nuapadhi, Mitrapur, Balasore, 8114364096</t>
  </si>
  <si>
    <t>06.05.1992</t>
  </si>
  <si>
    <t>Akash Kumar Mohanty</t>
  </si>
  <si>
    <t>Ganeswarpur, Januganj, Remuna, Balasore, 9937467528</t>
  </si>
  <si>
    <t>15.03.1997</t>
  </si>
  <si>
    <t>Philosophy</t>
  </si>
  <si>
    <t>MCA</t>
  </si>
  <si>
    <t>260 days</t>
  </si>
  <si>
    <t>Lucyprava Dasbabu</t>
  </si>
  <si>
    <t>Barisahi, RajNilagiri, Balasore, 7873812053</t>
  </si>
  <si>
    <t>08.04.1991</t>
  </si>
  <si>
    <t>1898 days</t>
  </si>
  <si>
    <t>Harapriya Behera</t>
  </si>
  <si>
    <t>Chandrakusumi, Balasore, 8018693164</t>
  </si>
  <si>
    <t>05.06.2002</t>
  </si>
  <si>
    <t>Baishakhi Sahoo</t>
  </si>
  <si>
    <t>Uchabali Nuasahi, Danagadi, Jajpur, 7894819609</t>
  </si>
  <si>
    <t>10.11.2002</t>
  </si>
  <si>
    <t>Purnima Sahoo</t>
  </si>
  <si>
    <t>Sahadevkhunta, Balasore, 8144945747</t>
  </si>
  <si>
    <t>01.01.1999</t>
  </si>
  <si>
    <t>Priyadarsini Senapati</t>
  </si>
  <si>
    <t>FM College Road, Motiganj, Balasore, 7978150008</t>
  </si>
  <si>
    <t>29.05.1994</t>
  </si>
  <si>
    <t>M Tech</t>
  </si>
  <si>
    <t>Mamata Rout</t>
  </si>
  <si>
    <t>Saibatsapur, Balka, Baishinga, Balasore, 7848942220</t>
  </si>
  <si>
    <t>05.07.1994</t>
  </si>
  <si>
    <t>Kalpana Hati</t>
  </si>
  <si>
    <t>Amaria, Baghua, Khaira, Balasore, 8879159618</t>
  </si>
  <si>
    <t>18.04.2002</t>
  </si>
  <si>
    <t>Sukanta Pradhan</t>
  </si>
  <si>
    <t>At-Aladia,Po-Ranasahi, Sunhat, Balasore, 9861756131</t>
  </si>
  <si>
    <t>26.06.1982</t>
  </si>
  <si>
    <t>Sumitra Shee</t>
  </si>
  <si>
    <t>Khanda sahi, Bishnupur, Baliapal, Balasore, 9178533400</t>
  </si>
  <si>
    <t>20.05.1983</t>
  </si>
  <si>
    <t>2972 days</t>
  </si>
  <si>
    <t>Banti Tudu</t>
  </si>
  <si>
    <t>Mahada, Dharaganj, Remuna, Balasore, 8339074493</t>
  </si>
  <si>
    <t>09.12.2000</t>
  </si>
  <si>
    <t>Suchitra Acharaya</t>
  </si>
  <si>
    <t>ChakaJagannathpur, Khantapada, Balasore, 9178959944</t>
  </si>
  <si>
    <t>25.01.1998</t>
  </si>
  <si>
    <t>Monalisa Sahu</t>
  </si>
  <si>
    <t>Ranipatana, Nayabazar, Balasore, 6372119173</t>
  </si>
  <si>
    <t>03.01.2002</t>
  </si>
  <si>
    <t>Subrat Kumar Sahu</t>
  </si>
  <si>
    <t>Kenaveta, Bonaj, Sundargard, 8144743041</t>
  </si>
  <si>
    <t>28.08.2000</t>
  </si>
  <si>
    <t>Deepika Maikap</t>
  </si>
  <si>
    <t>Cheruapada, Modipada, Sambalpur, 8984807294</t>
  </si>
  <si>
    <t>13.07.1987</t>
  </si>
  <si>
    <t>Dipika Sahu</t>
  </si>
  <si>
    <t>Manikpur, Totapada, Rasgobindpur, Mayurbhanj, 6370451204</t>
  </si>
  <si>
    <t>15.03.1999</t>
  </si>
  <si>
    <t>923 days</t>
  </si>
  <si>
    <t>Rabindra Majhi</t>
  </si>
  <si>
    <t>Chunbhati, Gopalgaon, Balasore, 7873768704</t>
  </si>
  <si>
    <t>13.03.1995</t>
  </si>
  <si>
    <t>Sanghamitra Mandal</t>
  </si>
  <si>
    <t>Malanua, Gopalpur, Khantapada, Balasore, 6371299216</t>
  </si>
  <si>
    <t>09.01.2001</t>
  </si>
  <si>
    <t>Mustari Khatun</t>
  </si>
  <si>
    <t>At-Kantabania,Po-Dhapada,Balasore,Pin-756003,6370626833</t>
  </si>
  <si>
    <t>05.03.2003</t>
  </si>
  <si>
    <t>Nikita Jena</t>
  </si>
  <si>
    <t>At-Firingipatana,Po-Sahadevkhunta,Balasore,7978706651</t>
  </si>
  <si>
    <t>10.12.2003</t>
  </si>
  <si>
    <t>Sharmila Behera</t>
  </si>
  <si>
    <t>Qr No-B/299,Sector-14,Rourkela,Sundergarh,6372220975</t>
  </si>
  <si>
    <t>14.08.2002</t>
  </si>
  <si>
    <t>Mausumi Mandal</t>
  </si>
  <si>
    <t>At-Gosalpada,Po-Sahadevkhunta,Balasore,7978452471</t>
  </si>
  <si>
    <t>26.12.2001</t>
  </si>
  <si>
    <t>Monalisa Pati</t>
  </si>
  <si>
    <t>At-Madhipur,Po-Remuna,Pin-756019,Balasore,8144569627</t>
  </si>
  <si>
    <t>31.05.1995</t>
  </si>
  <si>
    <t>M Phil.</t>
  </si>
  <si>
    <t>895 days</t>
  </si>
  <si>
    <t>172 days</t>
  </si>
  <si>
    <t>Supriya Munda</t>
  </si>
  <si>
    <t>Sankarama, Sambalpur, 6371882782</t>
  </si>
  <si>
    <t>12.02.2002</t>
  </si>
  <si>
    <t>Prasanta Nanda</t>
  </si>
  <si>
    <t>Near Basuli Mandir, Sovarampur, Balasore, 7978132379</t>
  </si>
  <si>
    <t>11.05.1992</t>
  </si>
  <si>
    <t>Debasmita Sethi</t>
  </si>
  <si>
    <t>Bhimpura, Rasalapur, Balasore, 8018606388</t>
  </si>
  <si>
    <t>20.02.1991</t>
  </si>
  <si>
    <t>772 days</t>
  </si>
  <si>
    <t>Mamata Mohapatra</t>
  </si>
  <si>
    <t>Kendukunta, Dhobasila, Nilagiri, Balasore, 8327702182</t>
  </si>
  <si>
    <t>09.07.1998</t>
  </si>
  <si>
    <t>2027 days</t>
  </si>
  <si>
    <t>Archana Barik</t>
  </si>
  <si>
    <t>Saharia, Bhograi, Balasore, 7327922473</t>
  </si>
  <si>
    <t>05.04.1999</t>
  </si>
  <si>
    <t>Achyuta Rout</t>
  </si>
  <si>
    <t>Balasore, Balasore, 756001, 7735283941</t>
  </si>
  <si>
    <t>08.09.2001</t>
  </si>
  <si>
    <t>Biswaranjan Sankhua</t>
  </si>
  <si>
    <t>Amajir, Barapur, Basudevpur, Bhadrak, 7327890275</t>
  </si>
  <si>
    <t>10.07.1999</t>
  </si>
  <si>
    <t>Mamali Nayak</t>
  </si>
  <si>
    <t>Motanga, Meramedali, Dhenkanal, 9237102622</t>
  </si>
  <si>
    <t>22.02.2002</t>
  </si>
  <si>
    <t>Shaktiranjan Rout</t>
  </si>
  <si>
    <t>At/Po-Bangarkota,Via-Kushaleswar,Jajpur,8280190273</t>
  </si>
  <si>
    <t>20.04.1992</t>
  </si>
  <si>
    <t>1365 days</t>
  </si>
  <si>
    <t>Abanti Mishra</t>
  </si>
  <si>
    <t>HB Colony, Balia, Kuruda, Balasore, 7205761967</t>
  </si>
  <si>
    <t>23.02.1995</t>
  </si>
  <si>
    <t>Bidya Lakra</t>
  </si>
  <si>
    <t>Govt. ITI, Raghunathpali, Panposh, Rourkela-4, 7327882897</t>
  </si>
  <si>
    <t>23.10.2002</t>
  </si>
  <si>
    <t>Krutirani Patra</t>
  </si>
  <si>
    <t>Kathpal, Ajodhya, Nilagiri, Balasore, 9178780200</t>
  </si>
  <si>
    <t>03.04.2004</t>
  </si>
  <si>
    <t>Rakesh Kumar Behera</t>
  </si>
  <si>
    <t>Gundarimara, Amarda Road, Basta, Balasore, 7377565606</t>
  </si>
  <si>
    <t>18.05.1998</t>
  </si>
  <si>
    <t>Khirod Kumar Panda</t>
  </si>
  <si>
    <t>HB Colony, Balia, Kuruda, Balasore, 8093169499</t>
  </si>
  <si>
    <t>31.08.1986</t>
  </si>
  <si>
    <t>3208 days</t>
  </si>
  <si>
    <t>Sabita Sing</t>
  </si>
  <si>
    <t>Batagram, Bhograi, Balasore, 7750047209</t>
  </si>
  <si>
    <t>06.02.1998</t>
  </si>
  <si>
    <t>Dillip Kumar Mal</t>
  </si>
  <si>
    <t>Badapal, Remuna, Balasore, 6370999974</t>
  </si>
  <si>
    <t>Below 21 years of Minimum age criteria</t>
  </si>
  <si>
    <t>04.03.1996</t>
  </si>
  <si>
    <t>Nikita Sahu</t>
  </si>
  <si>
    <t>Daitapada, Vellora, Basta, Balasore, 8455993328</t>
  </si>
  <si>
    <t>23.04.2002</t>
  </si>
  <si>
    <t>Purnima Das</t>
  </si>
  <si>
    <t>Sajanagard, Nilagiri, Balasore, 9078389901</t>
  </si>
  <si>
    <t>09.10.1996</t>
  </si>
  <si>
    <t>Janaka Kumar Pradhan</t>
  </si>
  <si>
    <t>Bhetia, Munduribeda, Khamar, Anugul, 8018777499</t>
  </si>
  <si>
    <t>21.04.1994</t>
  </si>
  <si>
    <t>Gayatri Das</t>
  </si>
  <si>
    <t>Mathakankudi, Machharanka, Singla, Basta, Balasore, 6371354741</t>
  </si>
  <si>
    <t>10.03.2001</t>
  </si>
  <si>
    <t>Lilimani Mohanta</t>
  </si>
  <si>
    <t>Srinathpur, Raghabpur, Jagpura, Mayurbhanj, 8249749201</t>
  </si>
  <si>
    <t>31.05.2000</t>
  </si>
  <si>
    <t>Mamta Rani Biswal</t>
  </si>
  <si>
    <t>At-Padhuanpada,Po-Balasore,9348383162</t>
  </si>
  <si>
    <t>21.08.1984</t>
  </si>
  <si>
    <t>515days</t>
  </si>
  <si>
    <t>Suprajita Sahoo</t>
  </si>
  <si>
    <t>At-Chunanati,Po/Via-Kupari,Balasore,9348553303</t>
  </si>
  <si>
    <t>01.04.2000</t>
  </si>
  <si>
    <t>dece</t>
  </si>
  <si>
    <t>Amitanshu Chanda</t>
  </si>
  <si>
    <t>At/Po-Kuruda,Balasore,7008350180</t>
  </si>
  <si>
    <t>22.04.1999</t>
  </si>
  <si>
    <t>Sasmita Kar</t>
  </si>
  <si>
    <t>At/Po-Sahaspura,Ps-Khantapada,Balasore,6372427414</t>
  </si>
  <si>
    <t>02.05.1999</t>
  </si>
  <si>
    <t>Aparajeeta Mohanty</t>
  </si>
  <si>
    <t>At/po-Dangpita,Via-Pratappur,P.s-Baliapal,Balasore,8339800614</t>
  </si>
  <si>
    <t>03.05.1997</t>
  </si>
  <si>
    <t>940days</t>
  </si>
  <si>
    <t>Shiba Murmu</t>
  </si>
  <si>
    <t>Bangara, Basipitha, Khunta, Mayurbhanj, 977769816</t>
  </si>
  <si>
    <t>07.02.1998</t>
  </si>
  <si>
    <t>3650 days</t>
  </si>
  <si>
    <t>Jeeban Pradeep Nayak</t>
  </si>
  <si>
    <t>Aghirapada, Oupada, Balasore, 6370816825</t>
  </si>
  <si>
    <t>NCC Cadet (former)</t>
  </si>
  <si>
    <t>Abhijit Jena</t>
  </si>
  <si>
    <t>Sarasida, Chhamouja, Jaleswar, Balasore, 8018163431</t>
  </si>
  <si>
    <t>14.09.1998</t>
  </si>
  <si>
    <t>Rashmi Ghosh</t>
  </si>
  <si>
    <t>Raibania, Hatigarh, Balasore, 8144988627</t>
  </si>
  <si>
    <t>27.07.2001</t>
  </si>
  <si>
    <t>Nirlipta Das</t>
  </si>
  <si>
    <t>Dhenkanal Sadar, Dhenkanal, 7077399738</t>
  </si>
  <si>
    <t>25.04.2000</t>
  </si>
  <si>
    <t>Lipsa Parida</t>
  </si>
  <si>
    <t>Naradia, Balikuda, Jagatsingpur, 7606999031</t>
  </si>
  <si>
    <t>05.12.2002</t>
  </si>
  <si>
    <t>Ranjan Kumar Moharana</t>
  </si>
  <si>
    <t>Kasabajaypur, Khantapada, 7327889147</t>
  </si>
  <si>
    <t>05.01.2001</t>
  </si>
  <si>
    <t>Ahalya Lenka</t>
  </si>
  <si>
    <t>Barbati, Motiganj, Balasore, 7848973084</t>
  </si>
  <si>
    <t>16.01.2000</t>
  </si>
  <si>
    <t>Pankajini Parhi</t>
  </si>
  <si>
    <t>Dhobasila, Nilagiri, Balasore, 8598980534</t>
  </si>
  <si>
    <t>24.03.1985</t>
  </si>
  <si>
    <t>Amiya Khamari</t>
  </si>
  <si>
    <t>Kathapal, Ajodhya, Nilagiri, Balasore, 9668814645</t>
  </si>
  <si>
    <t>05.03.2001</t>
  </si>
  <si>
    <t>Priyanka Panda</t>
  </si>
  <si>
    <t>Bhimpura, Sahadevkhunta, Balasore, 7008210476</t>
  </si>
  <si>
    <t>26.01.1999</t>
  </si>
  <si>
    <t>Laxmipriya Barik</t>
  </si>
  <si>
    <t>Nischintapur, Kolha, Golapokhari, Bhadrak, 7855906850</t>
  </si>
  <si>
    <t>02.02.2002</t>
  </si>
  <si>
    <t>Bharati Jena</t>
  </si>
  <si>
    <t>Bangara, Khannagar, Balasore, 6371583047</t>
  </si>
  <si>
    <t>12.06.1994</t>
  </si>
  <si>
    <t>Najimun Khatun</t>
  </si>
  <si>
    <t>Kamarda, Balasore, 7609842755</t>
  </si>
  <si>
    <t>11.03.2001</t>
  </si>
  <si>
    <t>Deepti Madhuri Kerketta</t>
  </si>
  <si>
    <t>Buchakapada, Rajgangpur, Sundargarh, 8280838022</t>
  </si>
  <si>
    <t>21.04.1998</t>
  </si>
  <si>
    <t>Gunjan Chowdhury</t>
  </si>
  <si>
    <t>Dagarasahi, Charampa, Bhadrak, 8144210533</t>
  </si>
  <si>
    <t>274 days</t>
  </si>
  <si>
    <t>Deepanjali Padhi</t>
  </si>
  <si>
    <t>Rasalpur Colony, Block B 8, Emami Paper Mill Ltd, Balgopalpur, Remuna, 7978888639</t>
  </si>
  <si>
    <t>18.11.1986</t>
  </si>
  <si>
    <t>Ananya Behera</t>
  </si>
  <si>
    <t>Bardhanpur, Sadar, Balasore, 9348869217</t>
  </si>
  <si>
    <t>29.08.2002</t>
  </si>
  <si>
    <t>Laxmipriya Jena</t>
  </si>
  <si>
    <t>Ganeswarpur, Januganj, Remuna, Balasore, 9668216981</t>
  </si>
  <si>
    <t>27.05.2002</t>
  </si>
  <si>
    <t>Debasmita Bhanja</t>
  </si>
  <si>
    <t>Matikhana, Bhograi, Balasore, 7327948232</t>
  </si>
  <si>
    <t>21.07.2003</t>
  </si>
  <si>
    <t>Kanchan Madhei</t>
  </si>
  <si>
    <t>Tentulia, Raj Berhampur, Balasore, 8114802827</t>
  </si>
  <si>
    <t>03.05.1994</t>
  </si>
  <si>
    <t>Anita Behera</t>
  </si>
  <si>
    <t>Godhibasa, Sahadevkhunta, Balasore, 8984392040</t>
  </si>
  <si>
    <t>17.03.1997</t>
  </si>
  <si>
    <t>Jaykrushna Barik</t>
  </si>
  <si>
    <t>Benuda, Katisahi, Kamarda, Balasore, 6330924833</t>
  </si>
  <si>
    <t>15.04.1998</t>
  </si>
  <si>
    <t>Sonu Singh</t>
  </si>
  <si>
    <t>Sahadevkhunta, Balasore, 9861586063</t>
  </si>
  <si>
    <t>05.05.1995</t>
  </si>
  <si>
    <t>Priyanka Dalapati</t>
  </si>
  <si>
    <t>Odangi, Sadar, Balasore, 7609872952</t>
  </si>
  <si>
    <t>02.02.2003</t>
  </si>
  <si>
    <t>Jogeswari Mohapatra</t>
  </si>
  <si>
    <t>Khadikapada, Basta, Balasore, 7381223692</t>
  </si>
  <si>
    <t>17.08.2002</t>
  </si>
  <si>
    <t>Gulle Firdous</t>
  </si>
  <si>
    <t>Dargha Maidan, Motiganj, Town, Balasore, 9692739663</t>
  </si>
  <si>
    <t>27.04.1998</t>
  </si>
  <si>
    <t>Hindi</t>
  </si>
  <si>
    <t>Padmini Senapati</t>
  </si>
  <si>
    <t>Balapur, Biras, Naikanidhi, Bhadrak, 7751013507</t>
  </si>
  <si>
    <t>22.03.2002</t>
  </si>
  <si>
    <t>Pritilata Sethi</t>
  </si>
  <si>
    <t>Kathapal, Ajodhya, Nilagiri, Balasore, 9938051116</t>
  </si>
  <si>
    <t>10.04.1997</t>
  </si>
  <si>
    <t>Suravi Patro</t>
  </si>
  <si>
    <t>Srikushnapur, Januganj, Remuna, Balasore, 6371740093</t>
  </si>
  <si>
    <t>12.07.2001</t>
  </si>
  <si>
    <t>Suchismita Pradhan</t>
  </si>
  <si>
    <t>Dahapada, Sahadevkhunta, Balasore, 9348350748</t>
  </si>
  <si>
    <t>03.02.2000</t>
  </si>
  <si>
    <t>Sasmita Behera</t>
  </si>
  <si>
    <t>Olanda, Kuluma, Rengali dam Side, Anugul, 8984343991</t>
  </si>
  <si>
    <t>07.06.1992</t>
  </si>
  <si>
    <t>ANM</t>
  </si>
  <si>
    <t>Tapaswini Rout</t>
  </si>
  <si>
    <t>Rasagada, Panjibag, Chandipur, Balasore, 8457905109</t>
  </si>
  <si>
    <t>12.04.1998</t>
  </si>
  <si>
    <t>Sasmita Mishra</t>
  </si>
  <si>
    <t>Renupada, Barada, Basta, Balasore, 7077029559</t>
  </si>
  <si>
    <t>24.04.1994</t>
  </si>
  <si>
    <t>Jhilijyotsna Khuntia</t>
  </si>
  <si>
    <t>Bhimpur, Rasalapur, Balasore, 8018107954</t>
  </si>
  <si>
    <t>20.04.1993</t>
  </si>
  <si>
    <t>1460 days</t>
  </si>
  <si>
    <t>Milan Kumar Das</t>
  </si>
  <si>
    <t>Kantapari, Dhamnagar, Bhadrak, 8328984602</t>
  </si>
  <si>
    <t>27.05.1996</t>
  </si>
  <si>
    <t>Rural Devlopment</t>
  </si>
  <si>
    <t>NO</t>
  </si>
  <si>
    <t>Provisional weightage lists of utkal Balashram Balasore-(DATABASE  OF APPLICATION FOR  POST EDUCATOR)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</si>
</sst>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2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4" borderId="0" xfId="0" applyFont="1" applyFill="1" applyAlignment="1">
      <alignment horizontal="center" wrapText="1"/>
    </xf>
    <xf numFmtId="0" fontId="7" fillId="5" borderId="1" xfId="0" applyFont="1" applyFill="1" applyBorder="1"/>
    <xf numFmtId="0" fontId="10" fillId="5" borderId="1" xfId="0" applyFont="1" applyFill="1" applyBorder="1"/>
    <xf numFmtId="0" fontId="8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/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9" fillId="5" borderId="0" xfId="0" applyFont="1" applyFill="1"/>
    <xf numFmtId="0" fontId="2" fillId="5" borderId="1" xfId="0" applyFont="1" applyFill="1" applyBorder="1"/>
    <xf numFmtId="0" fontId="3" fillId="5" borderId="1" xfId="0" applyFont="1" applyFill="1" applyBorder="1"/>
    <xf numFmtId="0" fontId="6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0"/>
  <sheetViews>
    <sheetView tabSelected="1" zoomScale="70" zoomScaleNormal="70" zoomScaleSheetLayoutView="42" workbookViewId="0">
      <selection sqref="A1:AE1"/>
    </sheetView>
  </sheetViews>
  <sheetFormatPr defaultRowHeight="15"/>
  <cols>
    <col min="1" max="1" width="8" customWidth="1"/>
    <col min="2" max="2" width="37.42578125" customWidth="1"/>
    <col min="3" max="3" width="27.42578125" customWidth="1"/>
    <col min="4" max="4" width="18" style="1" customWidth="1"/>
    <col min="5" max="5" width="19.42578125" style="1" customWidth="1"/>
    <col min="6" max="6" width="8.85546875" customWidth="1"/>
    <col min="7" max="7" width="11.42578125" customWidth="1"/>
    <col min="8" max="8" width="11.140625" customWidth="1"/>
    <col min="9" max="9" width="14.7109375" customWidth="1"/>
    <col min="10" max="10" width="10.140625" customWidth="1"/>
    <col min="11" max="11" width="11.85546875" customWidth="1"/>
    <col min="12" max="12" width="11.28515625" customWidth="1"/>
    <col min="13" max="13" width="13.42578125" customWidth="1"/>
    <col min="14" max="14" width="9.28515625" customWidth="1"/>
    <col min="15" max="15" width="10.5703125" customWidth="1"/>
    <col min="16" max="16" width="10.7109375" customWidth="1"/>
    <col min="17" max="17" width="14" customWidth="1"/>
    <col min="18" max="18" width="13.42578125" customWidth="1"/>
    <col min="21" max="21" width="9.28515625" bestFit="1" customWidth="1"/>
    <col min="22" max="22" width="13" customWidth="1"/>
    <col min="23" max="23" width="14.85546875" customWidth="1"/>
    <col min="24" max="24" width="9.28515625" bestFit="1" customWidth="1"/>
    <col min="25" max="25" width="11.28515625" customWidth="1"/>
    <col min="26" max="26" width="14.28515625" customWidth="1"/>
    <col min="27" max="28" width="13.28515625" customWidth="1"/>
    <col min="29" max="30" width="12.7109375" customWidth="1"/>
    <col min="31" max="31" width="21.85546875" customWidth="1"/>
  </cols>
  <sheetData>
    <row r="1" spans="1:31" ht="51" customHeight="1">
      <c r="A1" s="61" t="s">
        <v>910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3"/>
    </row>
    <row r="2" spans="1:31" s="23" customFormat="1" ht="54" customHeight="1">
      <c r="A2" s="59" t="s">
        <v>16</v>
      </c>
      <c r="B2" s="54" t="s">
        <v>1</v>
      </c>
      <c r="C2" s="54" t="s">
        <v>0</v>
      </c>
      <c r="D2" s="54" t="s">
        <v>7</v>
      </c>
      <c r="E2" s="54" t="s">
        <v>19</v>
      </c>
      <c r="F2" s="64" t="s">
        <v>2</v>
      </c>
      <c r="G2" s="65"/>
      <c r="H2" s="54" t="s">
        <v>9</v>
      </c>
      <c r="I2" s="54" t="s">
        <v>12</v>
      </c>
      <c r="J2" s="64" t="s">
        <v>5</v>
      </c>
      <c r="K2" s="65"/>
      <c r="L2" s="54" t="s">
        <v>9</v>
      </c>
      <c r="M2" s="54" t="s">
        <v>12</v>
      </c>
      <c r="N2" s="64" t="s">
        <v>6</v>
      </c>
      <c r="O2" s="65"/>
      <c r="P2" s="21"/>
      <c r="Q2" s="54" t="s">
        <v>13</v>
      </c>
      <c r="R2" s="56" t="s">
        <v>15</v>
      </c>
      <c r="S2" s="57"/>
      <c r="T2" s="58"/>
      <c r="U2" s="54" t="s">
        <v>9</v>
      </c>
      <c r="V2" s="54" t="s">
        <v>13</v>
      </c>
      <c r="W2" s="54" t="s">
        <v>11</v>
      </c>
      <c r="X2" s="21"/>
      <c r="Y2" s="21"/>
      <c r="Z2" s="54" t="s">
        <v>13</v>
      </c>
      <c r="AA2" s="54" t="s">
        <v>8</v>
      </c>
      <c r="AB2" s="54" t="s">
        <v>18</v>
      </c>
      <c r="AC2" s="54" t="s">
        <v>14</v>
      </c>
      <c r="AD2" s="22"/>
      <c r="AE2" s="54" t="s">
        <v>10</v>
      </c>
    </row>
    <row r="3" spans="1:31" s="23" customFormat="1" ht="108.75" customHeight="1">
      <c r="A3" s="60"/>
      <c r="B3" s="55"/>
      <c r="C3" s="55"/>
      <c r="D3" s="55"/>
      <c r="E3" s="55"/>
      <c r="F3" s="21" t="s">
        <v>3</v>
      </c>
      <c r="G3" s="21" t="s">
        <v>4</v>
      </c>
      <c r="H3" s="55"/>
      <c r="I3" s="55"/>
      <c r="J3" s="21" t="s">
        <v>3</v>
      </c>
      <c r="K3" s="21" t="s">
        <v>4</v>
      </c>
      <c r="L3" s="55"/>
      <c r="M3" s="55"/>
      <c r="N3" s="21" t="s">
        <v>3</v>
      </c>
      <c r="O3" s="21" t="s">
        <v>4</v>
      </c>
      <c r="P3" s="21" t="s">
        <v>9</v>
      </c>
      <c r="Q3" s="55"/>
      <c r="R3" s="24" t="s">
        <v>17</v>
      </c>
      <c r="S3" s="21" t="s">
        <v>3</v>
      </c>
      <c r="T3" s="21" t="s">
        <v>4</v>
      </c>
      <c r="U3" s="55"/>
      <c r="V3" s="55"/>
      <c r="W3" s="55"/>
      <c r="X3" s="21" t="s">
        <v>3</v>
      </c>
      <c r="Y3" s="21" t="s">
        <v>4</v>
      </c>
      <c r="Z3" s="55"/>
      <c r="AA3" s="55"/>
      <c r="AB3" s="55"/>
      <c r="AC3" s="55"/>
      <c r="AD3" s="25" t="s">
        <v>24</v>
      </c>
      <c r="AE3" s="55"/>
    </row>
    <row r="4" spans="1:31" ht="78">
      <c r="A4" s="2">
        <v>1</v>
      </c>
      <c r="B4" s="3" t="s">
        <v>20</v>
      </c>
      <c r="C4" s="3" t="s">
        <v>21</v>
      </c>
      <c r="D4" s="3" t="s">
        <v>22</v>
      </c>
      <c r="E4" s="3">
        <v>24</v>
      </c>
      <c r="F4" s="4">
        <v>600</v>
      </c>
      <c r="G4" s="4">
        <v>337</v>
      </c>
      <c r="H4" s="5">
        <v>56.16</v>
      </c>
      <c r="I4" s="4">
        <f>10*G4/F4</f>
        <v>5.6166666666666663</v>
      </c>
      <c r="J4" s="4">
        <v>600</v>
      </c>
      <c r="K4" s="4">
        <v>335</v>
      </c>
      <c r="L4" s="5">
        <v>55.83</v>
      </c>
      <c r="M4" s="4">
        <f>15*K4/J4</f>
        <v>8.375</v>
      </c>
      <c r="N4" s="4">
        <v>2600</v>
      </c>
      <c r="O4" s="4">
        <v>1975</v>
      </c>
      <c r="P4" s="5">
        <v>75.959999999999994</v>
      </c>
      <c r="Q4" s="4">
        <f>25*O4/N4</f>
        <v>18.990384615384617</v>
      </c>
      <c r="R4" s="6"/>
      <c r="S4" s="6">
        <v>1</v>
      </c>
      <c r="T4" s="6"/>
      <c r="U4" s="6"/>
      <c r="V4" s="4">
        <f t="shared" ref="V4:V67" si="0">30*T4/S4</f>
        <v>0</v>
      </c>
      <c r="W4" s="6" t="s">
        <v>23</v>
      </c>
      <c r="X4" s="6">
        <v>1</v>
      </c>
      <c r="Y4" s="6"/>
      <c r="Z4" s="6">
        <f>10*Y4/X4</f>
        <v>0</v>
      </c>
      <c r="AA4" s="6"/>
      <c r="AB4" s="6"/>
      <c r="AC4" s="7">
        <f>I4+M4+Q4+AB4+V4+Z4</f>
        <v>32.982051282051287</v>
      </c>
      <c r="AD4" s="7" t="s">
        <v>25</v>
      </c>
      <c r="AE4" s="8"/>
    </row>
    <row r="5" spans="1:31" s="33" customFormat="1" ht="78">
      <c r="A5" s="26">
        <v>2</v>
      </c>
      <c r="B5" s="30" t="s">
        <v>26</v>
      </c>
      <c r="C5" s="35" t="s">
        <v>27</v>
      </c>
      <c r="D5" s="35" t="s">
        <v>28</v>
      </c>
      <c r="E5" s="35">
        <v>22</v>
      </c>
      <c r="F5" s="30">
        <v>1</v>
      </c>
      <c r="G5" s="30"/>
      <c r="H5" s="36"/>
      <c r="I5" s="30">
        <f t="shared" ref="I5:I68" si="1">10*G5/F5</f>
        <v>0</v>
      </c>
      <c r="J5" s="30">
        <v>1</v>
      </c>
      <c r="K5" s="30"/>
      <c r="L5" s="36"/>
      <c r="M5" s="30">
        <f t="shared" ref="M5:M68" si="2">15*K5/J5</f>
        <v>0</v>
      </c>
      <c r="N5" s="30">
        <v>1</v>
      </c>
      <c r="O5" s="30"/>
      <c r="P5" s="36"/>
      <c r="Q5" s="30">
        <f t="shared" ref="Q5:Q68" si="3">25*O5/N5</f>
        <v>0</v>
      </c>
      <c r="R5" s="31"/>
      <c r="S5" s="31">
        <v>1</v>
      </c>
      <c r="T5" s="31"/>
      <c r="U5" s="31"/>
      <c r="V5" s="30">
        <f t="shared" si="0"/>
        <v>0</v>
      </c>
      <c r="W5" s="37"/>
      <c r="X5" s="31">
        <v>1</v>
      </c>
      <c r="Y5" s="31"/>
      <c r="Z5" s="31">
        <f t="shared" ref="Z5:Z68" si="4">10*Y5/X5</f>
        <v>0</v>
      </c>
      <c r="AA5" s="31"/>
      <c r="AB5" s="31"/>
      <c r="AC5" s="32">
        <f t="shared" ref="AC5:AC68" si="5">I5+M5+Q5+AB5+V5+Z5</f>
        <v>0</v>
      </c>
      <c r="AD5" s="32" t="s">
        <v>909</v>
      </c>
      <c r="AE5" s="31" t="s">
        <v>29</v>
      </c>
    </row>
    <row r="6" spans="1:31" ht="78">
      <c r="A6" s="2">
        <v>3</v>
      </c>
      <c r="B6" s="3" t="s">
        <v>30</v>
      </c>
      <c r="C6" s="3" t="s">
        <v>31</v>
      </c>
      <c r="D6" s="3" t="s">
        <v>32</v>
      </c>
      <c r="E6" s="3">
        <v>23</v>
      </c>
      <c r="F6" s="4">
        <v>600</v>
      </c>
      <c r="G6" s="4">
        <v>420</v>
      </c>
      <c r="H6" s="5">
        <v>70</v>
      </c>
      <c r="I6" s="4">
        <f t="shared" si="1"/>
        <v>7</v>
      </c>
      <c r="J6" s="4">
        <v>600</v>
      </c>
      <c r="K6" s="4">
        <v>475</v>
      </c>
      <c r="L6" s="5">
        <v>71.16</v>
      </c>
      <c r="M6" s="4">
        <f t="shared" si="2"/>
        <v>11.875</v>
      </c>
      <c r="N6" s="4">
        <v>2400</v>
      </c>
      <c r="O6" s="4">
        <v>1652</v>
      </c>
      <c r="P6" s="5">
        <v>68.83</v>
      </c>
      <c r="Q6" s="4">
        <f t="shared" si="3"/>
        <v>17.208333333333332</v>
      </c>
      <c r="R6" s="6"/>
      <c r="S6" s="6">
        <v>1</v>
      </c>
      <c r="T6" s="6"/>
      <c r="U6" s="6"/>
      <c r="V6" s="4">
        <f t="shared" si="0"/>
        <v>0</v>
      </c>
      <c r="W6" s="6"/>
      <c r="X6" s="6">
        <v>1</v>
      </c>
      <c r="Y6" s="6"/>
      <c r="Z6" s="6">
        <f t="shared" si="4"/>
        <v>0</v>
      </c>
      <c r="AA6" s="6"/>
      <c r="AB6" s="6"/>
      <c r="AC6" s="7">
        <f t="shared" si="5"/>
        <v>36.083333333333329</v>
      </c>
      <c r="AD6" s="7" t="s">
        <v>25</v>
      </c>
      <c r="AE6" s="8"/>
    </row>
    <row r="7" spans="1:31" ht="78">
      <c r="A7" s="2">
        <v>4</v>
      </c>
      <c r="B7" s="3" t="s">
        <v>33</v>
      </c>
      <c r="C7" s="3" t="s">
        <v>34</v>
      </c>
      <c r="D7" s="3" t="s">
        <v>35</v>
      </c>
      <c r="E7" s="3">
        <v>22</v>
      </c>
      <c r="F7" s="4">
        <v>600</v>
      </c>
      <c r="G7" s="4">
        <v>360</v>
      </c>
      <c r="H7" s="5">
        <v>60</v>
      </c>
      <c r="I7" s="4">
        <f t="shared" si="1"/>
        <v>6</v>
      </c>
      <c r="J7" s="4">
        <v>600</v>
      </c>
      <c r="K7" s="4">
        <v>335</v>
      </c>
      <c r="L7" s="5">
        <v>55.83</v>
      </c>
      <c r="M7" s="4">
        <f t="shared" si="2"/>
        <v>8.375</v>
      </c>
      <c r="N7" s="4">
        <v>2600</v>
      </c>
      <c r="O7" s="4">
        <v>1975</v>
      </c>
      <c r="P7" s="5">
        <v>75.900000000000006</v>
      </c>
      <c r="Q7" s="4">
        <f t="shared" si="3"/>
        <v>18.990384615384617</v>
      </c>
      <c r="R7" s="6"/>
      <c r="S7" s="6">
        <v>1</v>
      </c>
      <c r="T7" s="6"/>
      <c r="U7" s="6"/>
      <c r="V7" s="4">
        <f t="shared" si="0"/>
        <v>0</v>
      </c>
      <c r="W7" s="6"/>
      <c r="X7" s="6">
        <v>1</v>
      </c>
      <c r="Y7" s="6"/>
      <c r="Z7" s="6">
        <f t="shared" si="4"/>
        <v>0</v>
      </c>
      <c r="AA7" s="6"/>
      <c r="AB7" s="6"/>
      <c r="AC7" s="7">
        <f t="shared" si="5"/>
        <v>33.365384615384613</v>
      </c>
      <c r="AD7" s="7" t="s">
        <v>909</v>
      </c>
      <c r="AE7" s="6"/>
    </row>
    <row r="8" spans="1:31" s="33" customFormat="1" ht="78">
      <c r="A8" s="26">
        <v>5</v>
      </c>
      <c r="B8" s="35" t="s">
        <v>36</v>
      </c>
      <c r="C8" s="35" t="s">
        <v>37</v>
      </c>
      <c r="D8" s="35" t="s">
        <v>38</v>
      </c>
      <c r="E8" s="35">
        <v>31</v>
      </c>
      <c r="F8" s="30">
        <v>1</v>
      </c>
      <c r="G8" s="30"/>
      <c r="H8" s="36"/>
      <c r="I8" s="30">
        <f t="shared" si="1"/>
        <v>0</v>
      </c>
      <c r="J8" s="30">
        <v>1</v>
      </c>
      <c r="K8" s="30"/>
      <c r="L8" s="36"/>
      <c r="M8" s="30">
        <f t="shared" si="2"/>
        <v>0</v>
      </c>
      <c r="N8" s="30">
        <v>1800</v>
      </c>
      <c r="O8" s="30">
        <v>822</v>
      </c>
      <c r="P8" s="36">
        <v>45.66</v>
      </c>
      <c r="Q8" s="30">
        <f t="shared" si="3"/>
        <v>11.416666666666666</v>
      </c>
      <c r="R8" s="31" t="s">
        <v>39</v>
      </c>
      <c r="S8" s="31">
        <v>1000</v>
      </c>
      <c r="T8" s="31">
        <v>427</v>
      </c>
      <c r="U8" s="31">
        <v>42.7</v>
      </c>
      <c r="V8" s="30">
        <f t="shared" si="0"/>
        <v>12.81</v>
      </c>
      <c r="X8" s="31">
        <v>1</v>
      </c>
      <c r="Y8" s="31"/>
      <c r="Z8" s="31">
        <f t="shared" si="4"/>
        <v>0</v>
      </c>
      <c r="AA8" s="31"/>
      <c r="AB8" s="31"/>
      <c r="AC8" s="32">
        <f t="shared" si="5"/>
        <v>24.226666666666667</v>
      </c>
      <c r="AD8" s="32" t="s">
        <v>25</v>
      </c>
      <c r="AE8" s="31" t="s">
        <v>40</v>
      </c>
    </row>
    <row r="9" spans="1:31" ht="60.75" customHeight="1">
      <c r="A9" s="2">
        <v>6</v>
      </c>
      <c r="B9" s="4" t="s">
        <v>41</v>
      </c>
      <c r="C9" s="3" t="s">
        <v>42</v>
      </c>
      <c r="D9" s="3" t="s">
        <v>43</v>
      </c>
      <c r="E9" s="3">
        <v>38</v>
      </c>
      <c r="F9" s="4">
        <v>750</v>
      </c>
      <c r="G9" s="4">
        <v>429</v>
      </c>
      <c r="H9" s="4">
        <v>57.2</v>
      </c>
      <c r="I9" s="4">
        <f t="shared" si="1"/>
        <v>5.72</v>
      </c>
      <c r="J9" s="4">
        <v>900</v>
      </c>
      <c r="K9" s="4">
        <v>338</v>
      </c>
      <c r="L9" s="4">
        <v>37.549999999999997</v>
      </c>
      <c r="M9" s="4">
        <f t="shared" si="2"/>
        <v>5.6333333333333337</v>
      </c>
      <c r="N9" s="4">
        <v>1400</v>
      </c>
      <c r="O9" s="4">
        <v>605</v>
      </c>
      <c r="P9" s="4">
        <v>43.21</v>
      </c>
      <c r="Q9" s="4">
        <f t="shared" si="3"/>
        <v>10.803571428571429</v>
      </c>
      <c r="R9" s="4" t="s">
        <v>44</v>
      </c>
      <c r="S9" s="4">
        <v>100</v>
      </c>
      <c r="T9" s="4">
        <v>70</v>
      </c>
      <c r="U9" s="4">
        <v>70</v>
      </c>
      <c r="V9" s="4">
        <f t="shared" si="0"/>
        <v>21</v>
      </c>
      <c r="W9" s="4" t="s">
        <v>45</v>
      </c>
      <c r="X9" s="4">
        <v>1400</v>
      </c>
      <c r="Y9" s="4">
        <v>991</v>
      </c>
      <c r="Z9" s="6">
        <f t="shared" si="4"/>
        <v>7.0785714285714283</v>
      </c>
      <c r="AA9" s="4"/>
      <c r="AB9" s="4"/>
      <c r="AC9" s="7">
        <f t="shared" si="5"/>
        <v>50.235476190476192</v>
      </c>
      <c r="AD9" s="7" t="s">
        <v>909</v>
      </c>
      <c r="AE9" s="4"/>
    </row>
    <row r="10" spans="1:31" ht="43.5" customHeight="1">
      <c r="A10" s="2">
        <v>7</v>
      </c>
      <c r="B10" s="3" t="s">
        <v>46</v>
      </c>
      <c r="C10" s="11" t="s">
        <v>47</v>
      </c>
      <c r="D10" s="11" t="s">
        <v>48</v>
      </c>
      <c r="E10" s="10">
        <v>25</v>
      </c>
      <c r="F10" s="9">
        <v>600</v>
      </c>
      <c r="G10" s="9">
        <v>403</v>
      </c>
      <c r="H10" s="9">
        <v>67.16</v>
      </c>
      <c r="I10" s="4">
        <f t="shared" si="1"/>
        <v>6.7166666666666668</v>
      </c>
      <c r="J10" s="9">
        <v>600</v>
      </c>
      <c r="K10" s="9">
        <v>297</v>
      </c>
      <c r="L10" s="9">
        <v>49.5</v>
      </c>
      <c r="M10" s="4">
        <f t="shared" si="2"/>
        <v>7.4249999999999998</v>
      </c>
      <c r="N10" s="9">
        <v>2400</v>
      </c>
      <c r="O10" s="9">
        <v>1465</v>
      </c>
      <c r="P10" s="9">
        <v>61.04</v>
      </c>
      <c r="Q10" s="4">
        <f t="shared" si="3"/>
        <v>15.260416666666666</v>
      </c>
      <c r="R10" s="9"/>
      <c r="S10" s="9">
        <v>1</v>
      </c>
      <c r="T10" s="9"/>
      <c r="U10" s="9"/>
      <c r="V10" s="4">
        <f t="shared" si="0"/>
        <v>0</v>
      </c>
      <c r="W10" s="9"/>
      <c r="X10" s="9">
        <v>1</v>
      </c>
      <c r="Y10" s="9"/>
      <c r="Z10" s="6">
        <f t="shared" si="4"/>
        <v>0</v>
      </c>
      <c r="AA10" s="9"/>
      <c r="AB10" s="9"/>
      <c r="AC10" s="7">
        <f t="shared" si="5"/>
        <v>29.40208333333333</v>
      </c>
      <c r="AD10" s="7" t="s">
        <v>25</v>
      </c>
      <c r="AE10" s="9"/>
    </row>
    <row r="11" spans="1:31" ht="43.5" customHeight="1">
      <c r="A11" s="2">
        <v>8</v>
      </c>
      <c r="B11" s="3" t="s">
        <v>49</v>
      </c>
      <c r="C11" s="11" t="s">
        <v>50</v>
      </c>
      <c r="D11" s="11" t="s">
        <v>51</v>
      </c>
      <c r="E11" s="10">
        <v>22</v>
      </c>
      <c r="F11" s="9">
        <v>600</v>
      </c>
      <c r="G11" s="9">
        <v>361</v>
      </c>
      <c r="H11" s="9">
        <v>60.16</v>
      </c>
      <c r="I11" s="4">
        <f t="shared" si="1"/>
        <v>6.0166666666666666</v>
      </c>
      <c r="J11" s="9">
        <v>600</v>
      </c>
      <c r="K11" s="9">
        <v>355</v>
      </c>
      <c r="L11" s="9">
        <v>59.16</v>
      </c>
      <c r="M11" s="4">
        <f t="shared" si="2"/>
        <v>8.875</v>
      </c>
      <c r="N11" s="9">
        <v>100</v>
      </c>
      <c r="O11" s="9">
        <v>69.3</v>
      </c>
      <c r="P11" s="9">
        <v>69.3</v>
      </c>
      <c r="Q11" s="4">
        <f t="shared" si="3"/>
        <v>17.324999999999999</v>
      </c>
      <c r="R11" s="9"/>
      <c r="S11" s="9">
        <v>1</v>
      </c>
      <c r="T11" s="9"/>
      <c r="U11" s="9"/>
      <c r="V11" s="4">
        <f t="shared" si="0"/>
        <v>0</v>
      </c>
      <c r="W11" s="9"/>
      <c r="X11" s="9">
        <v>1</v>
      </c>
      <c r="Y11" s="9"/>
      <c r="Z11" s="6">
        <f t="shared" si="4"/>
        <v>0</v>
      </c>
      <c r="AA11" s="9"/>
      <c r="AB11" s="9"/>
      <c r="AC11" s="7">
        <f t="shared" si="5"/>
        <v>32.216666666666669</v>
      </c>
      <c r="AD11" s="7" t="s">
        <v>25</v>
      </c>
      <c r="AE11" s="9"/>
    </row>
    <row r="12" spans="1:31" ht="43.5" customHeight="1">
      <c r="A12" s="2">
        <v>9</v>
      </c>
      <c r="B12" s="3" t="s">
        <v>52</v>
      </c>
      <c r="C12" s="11" t="s">
        <v>53</v>
      </c>
      <c r="D12" s="11" t="s">
        <v>54</v>
      </c>
      <c r="E12" s="10">
        <v>32</v>
      </c>
      <c r="F12" s="9">
        <v>800</v>
      </c>
      <c r="G12" s="9">
        <v>351</v>
      </c>
      <c r="H12" s="9">
        <v>43.87</v>
      </c>
      <c r="I12" s="4">
        <f t="shared" si="1"/>
        <v>4.3875000000000002</v>
      </c>
      <c r="J12" s="9">
        <v>600</v>
      </c>
      <c r="K12" s="9">
        <v>294</v>
      </c>
      <c r="L12" s="9">
        <v>49</v>
      </c>
      <c r="M12" s="4">
        <f t="shared" si="2"/>
        <v>7.35</v>
      </c>
      <c r="N12" s="9">
        <v>1800</v>
      </c>
      <c r="O12" s="9">
        <v>991</v>
      </c>
      <c r="P12" s="9">
        <v>55.05</v>
      </c>
      <c r="Q12" s="4">
        <f t="shared" si="3"/>
        <v>13.763888888888889</v>
      </c>
      <c r="R12" s="9"/>
      <c r="S12" s="9">
        <v>1</v>
      </c>
      <c r="T12" s="9"/>
      <c r="U12" s="9"/>
      <c r="V12" s="4">
        <f t="shared" si="0"/>
        <v>0</v>
      </c>
      <c r="W12" s="9"/>
      <c r="X12" s="9">
        <v>1</v>
      </c>
      <c r="Y12" s="9"/>
      <c r="Z12" s="6">
        <f t="shared" si="4"/>
        <v>0</v>
      </c>
      <c r="AA12" s="9"/>
      <c r="AB12" s="9"/>
      <c r="AC12" s="7">
        <f t="shared" si="5"/>
        <v>25.50138888888889</v>
      </c>
      <c r="AD12" s="7" t="s">
        <v>909</v>
      </c>
      <c r="AE12" s="9"/>
    </row>
    <row r="13" spans="1:31" ht="43.5" customHeight="1">
      <c r="A13" s="2">
        <v>10</v>
      </c>
      <c r="B13" s="3" t="s">
        <v>55</v>
      </c>
      <c r="C13" s="11" t="s">
        <v>56</v>
      </c>
      <c r="D13" s="11" t="s">
        <v>57</v>
      </c>
      <c r="E13" s="10">
        <v>27</v>
      </c>
      <c r="F13" s="9">
        <v>600</v>
      </c>
      <c r="G13" s="9">
        <v>350</v>
      </c>
      <c r="H13" s="9">
        <v>58.33</v>
      </c>
      <c r="I13" s="4">
        <f t="shared" si="1"/>
        <v>5.833333333333333</v>
      </c>
      <c r="J13" s="9">
        <v>600</v>
      </c>
      <c r="K13" s="9">
        <v>251</v>
      </c>
      <c r="L13" s="9">
        <v>41.83</v>
      </c>
      <c r="M13" s="4">
        <f t="shared" si="2"/>
        <v>6.2750000000000004</v>
      </c>
      <c r="N13" s="9">
        <v>1800</v>
      </c>
      <c r="O13" s="9">
        <v>989</v>
      </c>
      <c r="P13" s="9">
        <v>54.94</v>
      </c>
      <c r="Q13" s="4">
        <f t="shared" si="3"/>
        <v>13.736111111111111</v>
      </c>
      <c r="R13" s="9"/>
      <c r="S13" s="9">
        <v>1</v>
      </c>
      <c r="T13" s="9"/>
      <c r="U13" s="9"/>
      <c r="V13" s="4">
        <f t="shared" si="0"/>
        <v>0</v>
      </c>
      <c r="W13" s="9"/>
      <c r="X13" s="9">
        <v>1</v>
      </c>
      <c r="Y13" s="9"/>
      <c r="Z13" s="6">
        <f t="shared" si="4"/>
        <v>0</v>
      </c>
      <c r="AA13" s="9"/>
      <c r="AB13" s="9"/>
      <c r="AC13" s="7">
        <f t="shared" si="5"/>
        <v>25.844444444444445</v>
      </c>
      <c r="AD13" s="7" t="s">
        <v>25</v>
      </c>
      <c r="AE13" s="9"/>
    </row>
    <row r="14" spans="1:31" ht="43.5" customHeight="1">
      <c r="A14" s="2">
        <v>11</v>
      </c>
      <c r="B14" s="3" t="s">
        <v>58</v>
      </c>
      <c r="C14" s="11" t="s">
        <v>59</v>
      </c>
      <c r="D14" s="11" t="s">
        <v>60</v>
      </c>
      <c r="E14" s="10">
        <v>25</v>
      </c>
      <c r="F14" s="9">
        <v>600</v>
      </c>
      <c r="G14" s="9">
        <v>368</v>
      </c>
      <c r="H14" s="9">
        <v>61.33</v>
      </c>
      <c r="I14" s="4">
        <f t="shared" si="1"/>
        <v>6.1333333333333337</v>
      </c>
      <c r="J14" s="9">
        <v>600</v>
      </c>
      <c r="K14" s="9">
        <v>303</v>
      </c>
      <c r="L14" s="9">
        <v>50.5</v>
      </c>
      <c r="M14" s="4">
        <f t="shared" si="2"/>
        <v>7.5750000000000002</v>
      </c>
      <c r="N14" s="9">
        <v>2400</v>
      </c>
      <c r="O14" s="9">
        <v>1463</v>
      </c>
      <c r="P14" s="9">
        <v>60.95</v>
      </c>
      <c r="Q14" s="4">
        <f t="shared" si="3"/>
        <v>15.239583333333334</v>
      </c>
      <c r="R14" s="9" t="s">
        <v>61</v>
      </c>
      <c r="S14" s="9">
        <v>2000</v>
      </c>
      <c r="T14" s="9">
        <v>1204</v>
      </c>
      <c r="U14" s="9">
        <v>60.2</v>
      </c>
      <c r="V14" s="4">
        <f t="shared" si="0"/>
        <v>18.059999999999999</v>
      </c>
      <c r="W14" s="9"/>
      <c r="X14" s="9">
        <v>1</v>
      </c>
      <c r="Y14" s="9"/>
      <c r="Z14" s="6">
        <f t="shared" si="4"/>
        <v>0</v>
      </c>
      <c r="AA14" s="9"/>
      <c r="AB14" s="9"/>
      <c r="AC14" s="7">
        <f t="shared" si="5"/>
        <v>47.007916666666667</v>
      </c>
      <c r="AD14" s="7" t="s">
        <v>909</v>
      </c>
      <c r="AE14" s="9"/>
    </row>
    <row r="15" spans="1:31" ht="43.5" customHeight="1">
      <c r="A15" s="2">
        <v>12</v>
      </c>
      <c r="B15" s="4" t="s">
        <v>62</v>
      </c>
      <c r="C15" s="11" t="s">
        <v>63</v>
      </c>
      <c r="D15" s="11" t="s">
        <v>64</v>
      </c>
      <c r="E15" s="10">
        <v>22</v>
      </c>
      <c r="F15" s="9">
        <v>600</v>
      </c>
      <c r="G15" s="9">
        <v>472</v>
      </c>
      <c r="H15" s="9">
        <v>78.66</v>
      </c>
      <c r="I15" s="4">
        <f t="shared" si="1"/>
        <v>7.8666666666666663</v>
      </c>
      <c r="J15" s="9">
        <v>600</v>
      </c>
      <c r="K15" s="9">
        <v>346</v>
      </c>
      <c r="L15" s="9">
        <v>57.66</v>
      </c>
      <c r="M15" s="4">
        <f t="shared" si="2"/>
        <v>8.65</v>
      </c>
      <c r="N15" s="9">
        <v>2600</v>
      </c>
      <c r="O15" s="9">
        <v>1771</v>
      </c>
      <c r="P15" s="9">
        <v>68.11</v>
      </c>
      <c r="Q15" s="4">
        <f t="shared" si="3"/>
        <v>17.028846153846153</v>
      </c>
      <c r="R15" s="9"/>
      <c r="S15" s="9">
        <v>1</v>
      </c>
      <c r="T15" s="9"/>
      <c r="U15" s="9"/>
      <c r="V15" s="4">
        <f t="shared" si="0"/>
        <v>0</v>
      </c>
      <c r="W15" s="9"/>
      <c r="X15" s="9">
        <v>1</v>
      </c>
      <c r="Y15" s="9"/>
      <c r="Z15" s="6">
        <f t="shared" si="4"/>
        <v>0</v>
      </c>
      <c r="AA15" s="9"/>
      <c r="AB15" s="9"/>
      <c r="AC15" s="7">
        <f t="shared" si="5"/>
        <v>33.545512820512819</v>
      </c>
      <c r="AD15" s="7" t="s">
        <v>25</v>
      </c>
      <c r="AE15" s="9"/>
    </row>
    <row r="16" spans="1:31" ht="43.5" customHeight="1">
      <c r="A16" s="2">
        <v>13</v>
      </c>
      <c r="B16" s="4" t="s">
        <v>65</v>
      </c>
      <c r="C16" s="11" t="s">
        <v>66</v>
      </c>
      <c r="D16" s="11" t="s">
        <v>67</v>
      </c>
      <c r="E16" s="10">
        <v>33</v>
      </c>
      <c r="F16" s="9">
        <v>750</v>
      </c>
      <c r="G16" s="9">
        <v>544</v>
      </c>
      <c r="H16" s="9">
        <v>72.53</v>
      </c>
      <c r="I16" s="4">
        <f t="shared" si="1"/>
        <v>7.253333333333333</v>
      </c>
      <c r="J16" s="9">
        <v>600</v>
      </c>
      <c r="K16" s="9">
        <v>345</v>
      </c>
      <c r="L16" s="9">
        <v>57.5</v>
      </c>
      <c r="M16" s="4">
        <f t="shared" si="2"/>
        <v>8.625</v>
      </c>
      <c r="N16" s="9">
        <v>1800</v>
      </c>
      <c r="O16" s="9">
        <v>977</v>
      </c>
      <c r="P16" s="9">
        <v>54.27</v>
      </c>
      <c r="Q16" s="4">
        <f t="shared" si="3"/>
        <v>13.569444444444445</v>
      </c>
      <c r="R16" s="9" t="s">
        <v>68</v>
      </c>
      <c r="S16" s="9">
        <v>1000</v>
      </c>
      <c r="T16" s="9">
        <v>548</v>
      </c>
      <c r="U16" s="9">
        <v>54.8</v>
      </c>
      <c r="V16" s="4">
        <f t="shared" si="0"/>
        <v>16.440000000000001</v>
      </c>
      <c r="W16" s="9"/>
      <c r="X16" s="9">
        <v>1</v>
      </c>
      <c r="Y16" s="9"/>
      <c r="Z16" s="6">
        <f t="shared" si="4"/>
        <v>0</v>
      </c>
      <c r="AA16" s="9"/>
      <c r="AB16" s="9"/>
      <c r="AC16" s="7">
        <f t="shared" si="5"/>
        <v>45.887777777777785</v>
      </c>
      <c r="AD16" s="7" t="s">
        <v>909</v>
      </c>
      <c r="AE16" s="9"/>
    </row>
    <row r="17" spans="1:31" ht="43.5" customHeight="1">
      <c r="A17" s="2">
        <v>14</v>
      </c>
      <c r="B17" s="4" t="s">
        <v>69</v>
      </c>
      <c r="C17" s="11" t="s">
        <v>70</v>
      </c>
      <c r="D17" s="11" t="s">
        <v>71</v>
      </c>
      <c r="E17" s="10">
        <v>27</v>
      </c>
      <c r="F17" s="9">
        <v>600</v>
      </c>
      <c r="G17" s="9">
        <v>340</v>
      </c>
      <c r="H17" s="9">
        <v>56.66</v>
      </c>
      <c r="I17" s="4">
        <f t="shared" si="1"/>
        <v>5.666666666666667</v>
      </c>
      <c r="J17" s="9">
        <v>600</v>
      </c>
      <c r="K17" s="9">
        <v>304</v>
      </c>
      <c r="L17" s="9">
        <v>50.66</v>
      </c>
      <c r="M17" s="4">
        <f t="shared" si="2"/>
        <v>7.6</v>
      </c>
      <c r="N17" s="9">
        <v>1800</v>
      </c>
      <c r="O17" s="9">
        <v>900</v>
      </c>
      <c r="P17" s="9">
        <v>50</v>
      </c>
      <c r="Q17" s="4">
        <f t="shared" si="3"/>
        <v>12.5</v>
      </c>
      <c r="R17" s="9"/>
      <c r="S17" s="9">
        <v>1</v>
      </c>
      <c r="T17" s="9"/>
      <c r="U17" s="9"/>
      <c r="V17" s="4">
        <f t="shared" si="0"/>
        <v>0</v>
      </c>
      <c r="W17" s="9"/>
      <c r="X17" s="9">
        <v>1</v>
      </c>
      <c r="Y17" s="9"/>
      <c r="Z17" s="6">
        <f t="shared" si="4"/>
        <v>0</v>
      </c>
      <c r="AA17" s="9"/>
      <c r="AB17" s="9"/>
      <c r="AC17" s="7">
        <f t="shared" si="5"/>
        <v>25.766666666666666</v>
      </c>
      <c r="AD17" s="7" t="s">
        <v>909</v>
      </c>
      <c r="AE17" s="9"/>
    </row>
    <row r="18" spans="1:31" ht="57.75" customHeight="1">
      <c r="A18" s="2">
        <v>15</v>
      </c>
      <c r="B18" s="4" t="s">
        <v>72</v>
      </c>
      <c r="C18" s="11" t="s">
        <v>73</v>
      </c>
      <c r="D18" s="11" t="s">
        <v>74</v>
      </c>
      <c r="E18" s="10">
        <v>21</v>
      </c>
      <c r="F18" s="9">
        <v>600</v>
      </c>
      <c r="G18" s="9">
        <v>341</v>
      </c>
      <c r="H18" s="9">
        <v>56.83</v>
      </c>
      <c r="I18" s="4">
        <f t="shared" si="1"/>
        <v>5.6833333333333336</v>
      </c>
      <c r="J18" s="9">
        <v>600</v>
      </c>
      <c r="K18" s="9">
        <v>368</v>
      </c>
      <c r="L18" s="9">
        <v>61.33</v>
      </c>
      <c r="M18" s="4">
        <f t="shared" si="2"/>
        <v>9.1999999999999993</v>
      </c>
      <c r="N18" s="9">
        <v>2750</v>
      </c>
      <c r="O18" s="9">
        <v>1899</v>
      </c>
      <c r="P18" s="9">
        <v>69.05</v>
      </c>
      <c r="Q18" s="4">
        <f t="shared" si="3"/>
        <v>17.263636363636362</v>
      </c>
      <c r="R18" s="9"/>
      <c r="S18" s="9">
        <v>1</v>
      </c>
      <c r="T18" s="9"/>
      <c r="U18" s="9"/>
      <c r="V18" s="4">
        <f t="shared" si="0"/>
        <v>0</v>
      </c>
      <c r="W18" s="9"/>
      <c r="X18" s="9">
        <v>1</v>
      </c>
      <c r="Y18" s="9"/>
      <c r="Z18" s="6">
        <f t="shared" si="4"/>
        <v>0</v>
      </c>
      <c r="AA18" s="9"/>
      <c r="AB18" s="9"/>
      <c r="AC18" s="7">
        <f t="shared" si="5"/>
        <v>32.146969696969691</v>
      </c>
      <c r="AD18" s="7" t="s">
        <v>909</v>
      </c>
      <c r="AE18" s="9"/>
    </row>
    <row r="19" spans="1:31" ht="43.5" customHeight="1">
      <c r="A19" s="2">
        <v>16</v>
      </c>
      <c r="B19" s="4" t="s">
        <v>75</v>
      </c>
      <c r="C19" s="11" t="s">
        <v>76</v>
      </c>
      <c r="D19" s="11" t="s">
        <v>77</v>
      </c>
      <c r="E19" s="10">
        <v>23</v>
      </c>
      <c r="F19" s="9">
        <v>600</v>
      </c>
      <c r="G19" s="9">
        <v>429</v>
      </c>
      <c r="H19" s="9">
        <v>71.5</v>
      </c>
      <c r="I19" s="4">
        <f t="shared" si="1"/>
        <v>7.15</v>
      </c>
      <c r="J19" s="9">
        <v>600</v>
      </c>
      <c r="K19" s="9">
        <v>419</v>
      </c>
      <c r="L19" s="9">
        <v>69.83</v>
      </c>
      <c r="M19" s="4">
        <f t="shared" si="2"/>
        <v>10.475</v>
      </c>
      <c r="N19" s="9">
        <v>2600</v>
      </c>
      <c r="O19" s="9">
        <v>1674</v>
      </c>
      <c r="P19" s="9">
        <v>64.38</v>
      </c>
      <c r="Q19" s="4">
        <f t="shared" si="3"/>
        <v>16.096153846153847</v>
      </c>
      <c r="R19" s="9" t="s">
        <v>78</v>
      </c>
      <c r="S19" s="9">
        <v>2000</v>
      </c>
      <c r="T19" s="9">
        <v>1270</v>
      </c>
      <c r="U19" s="9">
        <v>63.05</v>
      </c>
      <c r="V19" s="4">
        <f t="shared" si="0"/>
        <v>19.05</v>
      </c>
      <c r="W19" s="9"/>
      <c r="X19" s="9">
        <v>1</v>
      </c>
      <c r="Y19" s="9"/>
      <c r="Z19" s="6">
        <f t="shared" si="4"/>
        <v>0</v>
      </c>
      <c r="AA19" s="9"/>
      <c r="AB19" s="9"/>
      <c r="AC19" s="7">
        <f t="shared" si="5"/>
        <v>52.771153846153851</v>
      </c>
      <c r="AD19" s="7" t="s">
        <v>25</v>
      </c>
      <c r="AE19" s="9"/>
    </row>
    <row r="20" spans="1:31" ht="43.5" customHeight="1">
      <c r="A20" s="2">
        <v>17</v>
      </c>
      <c r="B20" s="4" t="s">
        <v>79</v>
      </c>
      <c r="C20" s="11" t="s">
        <v>80</v>
      </c>
      <c r="D20" s="11" t="s">
        <v>81</v>
      </c>
      <c r="E20" s="10">
        <v>26</v>
      </c>
      <c r="F20" s="9">
        <v>600</v>
      </c>
      <c r="G20" s="9">
        <v>370</v>
      </c>
      <c r="H20" s="9">
        <v>61.66</v>
      </c>
      <c r="I20" s="4">
        <f t="shared" si="1"/>
        <v>6.166666666666667</v>
      </c>
      <c r="J20" s="9">
        <v>600</v>
      </c>
      <c r="K20" s="9">
        <v>363</v>
      </c>
      <c r="L20" s="9">
        <v>60.5</v>
      </c>
      <c r="M20" s="4">
        <f t="shared" si="2"/>
        <v>9.0749999999999993</v>
      </c>
      <c r="N20" s="9">
        <v>2400</v>
      </c>
      <c r="O20" s="9">
        <v>1719</v>
      </c>
      <c r="P20" s="9">
        <v>71.62</v>
      </c>
      <c r="Q20" s="4">
        <f t="shared" si="3"/>
        <v>17.90625</v>
      </c>
      <c r="R20" s="9"/>
      <c r="S20" s="9">
        <v>1</v>
      </c>
      <c r="T20" s="9"/>
      <c r="U20" s="9"/>
      <c r="V20" s="4">
        <f t="shared" si="0"/>
        <v>0</v>
      </c>
      <c r="W20" s="9"/>
      <c r="X20" s="9">
        <v>1</v>
      </c>
      <c r="Y20" s="9"/>
      <c r="Z20" s="6">
        <f t="shared" si="4"/>
        <v>0</v>
      </c>
      <c r="AA20" s="9"/>
      <c r="AB20" s="9"/>
      <c r="AC20" s="7">
        <f t="shared" si="5"/>
        <v>33.147916666666667</v>
      </c>
      <c r="AD20" s="7" t="s">
        <v>25</v>
      </c>
      <c r="AE20" s="9"/>
    </row>
    <row r="21" spans="1:31" ht="43.5" customHeight="1">
      <c r="A21" s="2">
        <v>18</v>
      </c>
      <c r="B21" s="4" t="s">
        <v>82</v>
      </c>
      <c r="C21" s="11" t="s">
        <v>83</v>
      </c>
      <c r="D21" s="11" t="s">
        <v>84</v>
      </c>
      <c r="E21" s="10">
        <v>28</v>
      </c>
      <c r="F21" s="9">
        <v>100</v>
      </c>
      <c r="G21" s="9">
        <v>83.6</v>
      </c>
      <c r="H21" s="9">
        <v>83.6</v>
      </c>
      <c r="I21" s="4">
        <f t="shared" si="1"/>
        <v>8.36</v>
      </c>
      <c r="J21" s="9">
        <v>500</v>
      </c>
      <c r="K21" s="9">
        <v>302</v>
      </c>
      <c r="L21" s="9">
        <v>60.4</v>
      </c>
      <c r="M21" s="4">
        <f t="shared" si="2"/>
        <v>9.06</v>
      </c>
      <c r="N21" s="9">
        <v>10</v>
      </c>
      <c r="O21" s="9">
        <v>6</v>
      </c>
      <c r="P21" s="9">
        <v>60</v>
      </c>
      <c r="Q21" s="4">
        <f t="shared" si="3"/>
        <v>15</v>
      </c>
      <c r="R21" s="10" t="s">
        <v>85</v>
      </c>
      <c r="S21" s="9">
        <v>10</v>
      </c>
      <c r="T21" s="9">
        <v>6.31</v>
      </c>
      <c r="U21" s="9">
        <v>63.1</v>
      </c>
      <c r="V21" s="4">
        <f t="shared" si="0"/>
        <v>18.93</v>
      </c>
      <c r="W21" s="9"/>
      <c r="X21" s="9">
        <v>1</v>
      </c>
      <c r="Y21" s="9"/>
      <c r="Z21" s="6">
        <f t="shared" si="4"/>
        <v>0</v>
      </c>
      <c r="AA21" s="9"/>
      <c r="AB21" s="9"/>
      <c r="AC21" s="7">
        <f t="shared" si="5"/>
        <v>51.35</v>
      </c>
      <c r="AD21" s="7" t="s">
        <v>909</v>
      </c>
      <c r="AE21" s="9"/>
    </row>
    <row r="22" spans="1:31" ht="43.5" customHeight="1">
      <c r="A22" s="2">
        <v>19</v>
      </c>
      <c r="B22" s="4" t="s">
        <v>86</v>
      </c>
      <c r="C22" s="11" t="s">
        <v>87</v>
      </c>
      <c r="D22" s="11" t="s">
        <v>88</v>
      </c>
      <c r="E22" s="10">
        <v>21</v>
      </c>
      <c r="F22" s="9">
        <v>600</v>
      </c>
      <c r="G22" s="9">
        <v>518</v>
      </c>
      <c r="H22" s="9">
        <v>86.33</v>
      </c>
      <c r="I22" s="4">
        <f t="shared" si="1"/>
        <v>8.6333333333333329</v>
      </c>
      <c r="J22" s="9">
        <v>600</v>
      </c>
      <c r="K22" s="9">
        <v>547</v>
      </c>
      <c r="L22" s="9">
        <v>91.16</v>
      </c>
      <c r="M22" s="4">
        <f t="shared" si="2"/>
        <v>13.675000000000001</v>
      </c>
      <c r="N22" s="9">
        <v>2750</v>
      </c>
      <c r="O22" s="9">
        <v>1614</v>
      </c>
      <c r="P22" s="9">
        <v>58.69</v>
      </c>
      <c r="Q22" s="4">
        <f t="shared" si="3"/>
        <v>14.672727272727272</v>
      </c>
      <c r="R22" s="9"/>
      <c r="S22" s="9">
        <v>1</v>
      </c>
      <c r="T22" s="9"/>
      <c r="U22" s="9"/>
      <c r="V22" s="4">
        <f t="shared" si="0"/>
        <v>0</v>
      </c>
      <c r="W22" s="9"/>
      <c r="X22" s="9">
        <v>1</v>
      </c>
      <c r="Y22" s="9"/>
      <c r="Z22" s="6">
        <f t="shared" si="4"/>
        <v>0</v>
      </c>
      <c r="AA22" s="9"/>
      <c r="AB22" s="9"/>
      <c r="AC22" s="7">
        <f t="shared" si="5"/>
        <v>36.981060606060609</v>
      </c>
      <c r="AD22" s="7" t="s">
        <v>909</v>
      </c>
      <c r="AE22" s="9"/>
    </row>
    <row r="23" spans="1:31" ht="43.5" customHeight="1">
      <c r="A23" s="2">
        <v>20</v>
      </c>
      <c r="B23" s="4" t="s">
        <v>89</v>
      </c>
      <c r="C23" s="11" t="s">
        <v>90</v>
      </c>
      <c r="D23" s="11" t="s">
        <v>91</v>
      </c>
      <c r="E23" s="10">
        <v>31</v>
      </c>
      <c r="F23" s="9">
        <v>800</v>
      </c>
      <c r="G23" s="9">
        <v>504</v>
      </c>
      <c r="H23" s="9">
        <v>63</v>
      </c>
      <c r="I23" s="4">
        <f t="shared" si="1"/>
        <v>6.3</v>
      </c>
      <c r="J23" s="9">
        <v>600</v>
      </c>
      <c r="K23" s="9">
        <v>328</v>
      </c>
      <c r="L23" s="9">
        <v>54.66</v>
      </c>
      <c r="M23" s="4">
        <f t="shared" si="2"/>
        <v>8.1999999999999993</v>
      </c>
      <c r="N23" s="9">
        <v>10</v>
      </c>
      <c r="O23" s="9">
        <v>7.86</v>
      </c>
      <c r="P23" s="9">
        <v>78.599999999999994</v>
      </c>
      <c r="Q23" s="4">
        <f t="shared" si="3"/>
        <v>19.649999999999999</v>
      </c>
      <c r="R23" s="9"/>
      <c r="S23" s="9">
        <v>1</v>
      </c>
      <c r="T23" s="9"/>
      <c r="U23" s="9"/>
      <c r="V23" s="4">
        <f t="shared" si="0"/>
        <v>0</v>
      </c>
      <c r="W23" s="9"/>
      <c r="X23" s="9">
        <v>1</v>
      </c>
      <c r="Y23" s="9"/>
      <c r="Z23" s="6">
        <f t="shared" si="4"/>
        <v>0</v>
      </c>
      <c r="AA23" s="9"/>
      <c r="AB23" s="9"/>
      <c r="AC23" s="7">
        <f t="shared" si="5"/>
        <v>34.15</v>
      </c>
      <c r="AD23" s="7" t="s">
        <v>25</v>
      </c>
      <c r="AE23" s="9"/>
    </row>
    <row r="24" spans="1:31" ht="43.5" customHeight="1">
      <c r="A24" s="2">
        <v>21</v>
      </c>
      <c r="B24" s="4" t="s">
        <v>92</v>
      </c>
      <c r="C24" s="11" t="s">
        <v>93</v>
      </c>
      <c r="D24" s="11" t="s">
        <v>94</v>
      </c>
      <c r="E24" s="10">
        <v>30</v>
      </c>
      <c r="F24" s="9">
        <v>600</v>
      </c>
      <c r="G24" s="9">
        <v>206</v>
      </c>
      <c r="H24" s="9">
        <v>34.33</v>
      </c>
      <c r="I24" s="4">
        <f t="shared" si="1"/>
        <v>3.4333333333333331</v>
      </c>
      <c r="J24" s="9">
        <v>600</v>
      </c>
      <c r="K24" s="9">
        <v>233</v>
      </c>
      <c r="L24" s="9">
        <v>38.83</v>
      </c>
      <c r="M24" s="4">
        <f t="shared" si="2"/>
        <v>5.8250000000000002</v>
      </c>
      <c r="N24" s="9">
        <v>2000</v>
      </c>
      <c r="O24" s="9">
        <v>1324</v>
      </c>
      <c r="P24" s="9">
        <v>66.2</v>
      </c>
      <c r="Q24" s="4">
        <f t="shared" si="3"/>
        <v>16.55</v>
      </c>
      <c r="R24" s="9"/>
      <c r="S24" s="9">
        <v>1</v>
      </c>
      <c r="T24" s="9"/>
      <c r="U24" s="9"/>
      <c r="V24" s="4">
        <f t="shared" si="0"/>
        <v>0</v>
      </c>
      <c r="W24" s="9" t="s">
        <v>106</v>
      </c>
      <c r="X24" s="9">
        <v>2200</v>
      </c>
      <c r="Y24" s="9">
        <v>1601</v>
      </c>
      <c r="Z24" s="6">
        <f t="shared" si="4"/>
        <v>7.2772727272727273</v>
      </c>
      <c r="AA24" s="9"/>
      <c r="AB24" s="9"/>
      <c r="AC24" s="7">
        <f t="shared" si="5"/>
        <v>33.085606060606061</v>
      </c>
      <c r="AD24" s="7" t="s">
        <v>909</v>
      </c>
      <c r="AE24" s="9"/>
    </row>
    <row r="25" spans="1:31" ht="45.75">
      <c r="A25" s="2">
        <v>22</v>
      </c>
      <c r="B25" s="4" t="s">
        <v>96</v>
      </c>
      <c r="C25" s="11" t="s">
        <v>97</v>
      </c>
      <c r="D25" s="11" t="s">
        <v>98</v>
      </c>
      <c r="E25" s="10">
        <v>32</v>
      </c>
      <c r="F25" s="9">
        <v>800</v>
      </c>
      <c r="G25" s="9">
        <v>380</v>
      </c>
      <c r="H25" s="9">
        <v>47.5</v>
      </c>
      <c r="I25" s="4">
        <f t="shared" si="1"/>
        <v>4.75</v>
      </c>
      <c r="J25" s="9">
        <v>600</v>
      </c>
      <c r="K25" s="9">
        <v>305</v>
      </c>
      <c r="L25" s="9">
        <v>50.83</v>
      </c>
      <c r="M25" s="4">
        <f t="shared" si="2"/>
        <v>7.625</v>
      </c>
      <c r="N25" s="9">
        <v>1800</v>
      </c>
      <c r="O25" s="9">
        <v>970</v>
      </c>
      <c r="P25" s="9">
        <v>53.88</v>
      </c>
      <c r="Q25" s="4">
        <f t="shared" si="3"/>
        <v>13.472222222222221</v>
      </c>
      <c r="R25" s="9"/>
      <c r="S25" s="9">
        <v>1</v>
      </c>
      <c r="T25" s="9"/>
      <c r="U25" s="9"/>
      <c r="V25" s="4">
        <f t="shared" si="0"/>
        <v>0</v>
      </c>
      <c r="W25" s="9"/>
      <c r="X25" s="9">
        <v>1</v>
      </c>
      <c r="Y25" s="9"/>
      <c r="Z25" s="6">
        <f t="shared" si="4"/>
        <v>0</v>
      </c>
      <c r="AA25" s="9"/>
      <c r="AB25" s="9"/>
      <c r="AC25" s="7">
        <f t="shared" si="5"/>
        <v>25.847222222222221</v>
      </c>
      <c r="AD25" s="7" t="s">
        <v>909</v>
      </c>
      <c r="AE25" s="9"/>
    </row>
    <row r="26" spans="1:31" ht="30.75">
      <c r="A26" s="2">
        <v>23</v>
      </c>
      <c r="B26" s="4" t="s">
        <v>99</v>
      </c>
      <c r="C26" s="11" t="s">
        <v>100</v>
      </c>
      <c r="D26" s="11" t="s">
        <v>101</v>
      </c>
      <c r="E26" s="10">
        <v>25</v>
      </c>
      <c r="F26" s="9">
        <v>600</v>
      </c>
      <c r="G26" s="9">
        <v>227</v>
      </c>
      <c r="H26" s="9">
        <v>37.83</v>
      </c>
      <c r="I26" s="4">
        <f t="shared" si="1"/>
        <v>3.7833333333333332</v>
      </c>
      <c r="J26" s="9">
        <v>600</v>
      </c>
      <c r="K26" s="9">
        <v>377</v>
      </c>
      <c r="L26" s="9">
        <v>62.83</v>
      </c>
      <c r="M26" s="4">
        <f t="shared" si="2"/>
        <v>9.4250000000000007</v>
      </c>
      <c r="N26" s="9">
        <v>2400</v>
      </c>
      <c r="O26" s="9">
        <v>1747</v>
      </c>
      <c r="P26" s="9">
        <v>72.790000000000006</v>
      </c>
      <c r="Q26" s="4">
        <f t="shared" si="3"/>
        <v>18.197916666666668</v>
      </c>
      <c r="R26" s="9" t="s">
        <v>103</v>
      </c>
      <c r="S26" s="9">
        <v>2200</v>
      </c>
      <c r="T26" s="9">
        <v>1517.34</v>
      </c>
      <c r="U26" s="9">
        <v>68.97</v>
      </c>
      <c r="V26" s="4">
        <f t="shared" si="0"/>
        <v>20.690999999999999</v>
      </c>
      <c r="W26" s="9"/>
      <c r="X26" s="9">
        <v>1</v>
      </c>
      <c r="Y26" s="9"/>
      <c r="Z26" s="6">
        <f t="shared" si="4"/>
        <v>0</v>
      </c>
      <c r="AA26" s="9"/>
      <c r="AB26" s="9"/>
      <c r="AC26" s="7">
        <f t="shared" si="5"/>
        <v>52.097250000000003</v>
      </c>
      <c r="AD26" s="7" t="s">
        <v>25</v>
      </c>
      <c r="AE26" s="9"/>
    </row>
    <row r="27" spans="1:31" ht="46.5" customHeight="1">
      <c r="A27" s="2">
        <v>24</v>
      </c>
      <c r="B27" s="4" t="s">
        <v>102</v>
      </c>
      <c r="C27" s="11" t="s">
        <v>104</v>
      </c>
      <c r="D27" s="11" t="s">
        <v>105</v>
      </c>
      <c r="E27" s="10">
        <v>30</v>
      </c>
      <c r="F27" s="9">
        <v>600</v>
      </c>
      <c r="G27" s="9">
        <v>396</v>
      </c>
      <c r="H27" s="9">
        <v>66</v>
      </c>
      <c r="I27" s="4">
        <f t="shared" si="1"/>
        <v>6.6</v>
      </c>
      <c r="J27" s="9">
        <v>650</v>
      </c>
      <c r="K27" s="9">
        <v>429</v>
      </c>
      <c r="L27" s="9">
        <v>66</v>
      </c>
      <c r="M27" s="4">
        <f t="shared" si="2"/>
        <v>9.9</v>
      </c>
      <c r="N27" s="9">
        <v>1800</v>
      </c>
      <c r="O27" s="9">
        <v>987</v>
      </c>
      <c r="P27" s="9">
        <v>54.83</v>
      </c>
      <c r="Q27" s="4">
        <f t="shared" si="3"/>
        <v>13.708333333333334</v>
      </c>
      <c r="R27" s="9"/>
      <c r="S27" s="9">
        <v>1</v>
      </c>
      <c r="T27" s="9"/>
      <c r="U27" s="9"/>
      <c r="V27" s="4">
        <f t="shared" si="0"/>
        <v>0</v>
      </c>
      <c r="W27" s="9" t="s">
        <v>45</v>
      </c>
      <c r="X27" s="9">
        <v>2200</v>
      </c>
      <c r="Y27" s="9">
        <v>1771</v>
      </c>
      <c r="Z27" s="6">
        <f t="shared" si="4"/>
        <v>8.0500000000000007</v>
      </c>
      <c r="AA27" s="9"/>
      <c r="AB27" s="9"/>
      <c r="AC27" s="7">
        <f t="shared" si="5"/>
        <v>38.25833333333334</v>
      </c>
      <c r="AD27" s="7" t="s">
        <v>25</v>
      </c>
      <c r="AE27" s="9"/>
    </row>
    <row r="28" spans="1:31" ht="69" customHeight="1">
      <c r="A28" s="2">
        <v>25</v>
      </c>
      <c r="B28" s="4" t="s">
        <v>107</v>
      </c>
      <c r="C28" s="11" t="s">
        <v>108</v>
      </c>
      <c r="D28" s="11" t="s">
        <v>109</v>
      </c>
      <c r="E28" s="10">
        <v>41</v>
      </c>
      <c r="F28" s="9">
        <v>750</v>
      </c>
      <c r="G28" s="9">
        <v>364</v>
      </c>
      <c r="H28" s="9">
        <v>48.53</v>
      </c>
      <c r="I28" s="4">
        <f t="shared" si="1"/>
        <v>4.8533333333333335</v>
      </c>
      <c r="J28" s="9">
        <v>900</v>
      </c>
      <c r="K28" s="9">
        <v>493</v>
      </c>
      <c r="L28" s="9">
        <v>54.77</v>
      </c>
      <c r="M28" s="4">
        <f t="shared" si="2"/>
        <v>8.2166666666666668</v>
      </c>
      <c r="N28" s="9">
        <v>1400</v>
      </c>
      <c r="O28" s="9">
        <v>639</v>
      </c>
      <c r="P28" s="9">
        <v>45.64</v>
      </c>
      <c r="Q28" s="4">
        <f t="shared" si="3"/>
        <v>11.410714285714286</v>
      </c>
      <c r="R28" s="9"/>
      <c r="S28" s="9">
        <v>1</v>
      </c>
      <c r="T28" s="9"/>
      <c r="U28" s="9"/>
      <c r="V28" s="4">
        <f t="shared" si="0"/>
        <v>0</v>
      </c>
      <c r="W28" s="9"/>
      <c r="X28" s="9">
        <v>1</v>
      </c>
      <c r="Y28" s="9"/>
      <c r="Z28" s="6">
        <f t="shared" si="4"/>
        <v>0</v>
      </c>
      <c r="AA28" s="9"/>
      <c r="AB28" s="9"/>
      <c r="AC28" s="7">
        <f t="shared" si="5"/>
        <v>24.480714285714285</v>
      </c>
      <c r="AD28" s="7" t="s">
        <v>909</v>
      </c>
      <c r="AE28" s="9"/>
    </row>
    <row r="29" spans="1:31" ht="45.75">
      <c r="A29" s="2">
        <v>26</v>
      </c>
      <c r="B29" s="4" t="s">
        <v>110</v>
      </c>
      <c r="C29" s="11" t="s">
        <v>111</v>
      </c>
      <c r="D29" s="11" t="s">
        <v>112</v>
      </c>
      <c r="E29" s="10">
        <v>23</v>
      </c>
      <c r="F29" s="9">
        <v>600</v>
      </c>
      <c r="G29" s="9">
        <v>481</v>
      </c>
      <c r="H29" s="9">
        <v>80.099999999999994</v>
      </c>
      <c r="I29" s="4">
        <f t="shared" si="1"/>
        <v>8.0166666666666675</v>
      </c>
      <c r="J29" s="9">
        <v>600</v>
      </c>
      <c r="K29" s="9">
        <v>386</v>
      </c>
      <c r="L29" s="9">
        <v>64.33</v>
      </c>
      <c r="M29" s="4">
        <f t="shared" si="2"/>
        <v>9.65</v>
      </c>
      <c r="N29" s="9">
        <v>2600</v>
      </c>
      <c r="O29" s="9">
        <v>1767</v>
      </c>
      <c r="P29" s="9">
        <v>67.959999999999994</v>
      </c>
      <c r="Q29" s="4">
        <f t="shared" si="3"/>
        <v>16.990384615384617</v>
      </c>
      <c r="R29" s="9"/>
      <c r="S29" s="9">
        <v>1</v>
      </c>
      <c r="T29" s="9"/>
      <c r="U29" s="9"/>
      <c r="V29" s="4">
        <f t="shared" si="0"/>
        <v>0</v>
      </c>
      <c r="W29" s="9"/>
      <c r="X29" s="9">
        <v>1</v>
      </c>
      <c r="Y29" s="9"/>
      <c r="Z29" s="6">
        <f t="shared" si="4"/>
        <v>0</v>
      </c>
      <c r="AA29" s="9"/>
      <c r="AB29" s="9"/>
      <c r="AC29" s="7">
        <f t="shared" si="5"/>
        <v>34.657051282051285</v>
      </c>
      <c r="AD29" s="7" t="s">
        <v>909</v>
      </c>
      <c r="AE29" s="9"/>
    </row>
    <row r="30" spans="1:31" ht="50.25" customHeight="1">
      <c r="A30" s="2">
        <v>27</v>
      </c>
      <c r="B30" s="4" t="s">
        <v>113</v>
      </c>
      <c r="C30" s="11" t="s">
        <v>114</v>
      </c>
      <c r="D30" s="11" t="s">
        <v>115</v>
      </c>
      <c r="E30" s="10">
        <v>25</v>
      </c>
      <c r="F30" s="9">
        <v>600</v>
      </c>
      <c r="G30" s="9">
        <v>489</v>
      </c>
      <c r="H30" s="9">
        <v>81.5</v>
      </c>
      <c r="I30" s="4">
        <f t="shared" si="1"/>
        <v>8.15</v>
      </c>
      <c r="J30" s="9">
        <v>600</v>
      </c>
      <c r="K30" s="9">
        <v>436</v>
      </c>
      <c r="L30" s="9">
        <v>72.66</v>
      </c>
      <c r="M30" s="4">
        <f t="shared" si="2"/>
        <v>10.9</v>
      </c>
      <c r="N30" s="9">
        <v>100</v>
      </c>
      <c r="O30" s="9">
        <v>71</v>
      </c>
      <c r="P30" s="9">
        <v>71</v>
      </c>
      <c r="Q30" s="4">
        <f t="shared" si="3"/>
        <v>17.75</v>
      </c>
      <c r="R30" s="10" t="s">
        <v>39</v>
      </c>
      <c r="S30" s="9">
        <v>2000</v>
      </c>
      <c r="T30" s="9">
        <v>1313</v>
      </c>
      <c r="U30" s="9">
        <v>65.650000000000006</v>
      </c>
      <c r="V30" s="4">
        <f t="shared" si="0"/>
        <v>19.695</v>
      </c>
      <c r="W30" s="9"/>
      <c r="X30" s="9">
        <v>1</v>
      </c>
      <c r="Y30" s="9"/>
      <c r="Z30" s="6">
        <f t="shared" si="4"/>
        <v>0</v>
      </c>
      <c r="AA30" s="9"/>
      <c r="AB30" s="9"/>
      <c r="AC30" s="7">
        <f t="shared" si="5"/>
        <v>56.494999999999997</v>
      </c>
      <c r="AD30" s="7" t="s">
        <v>25</v>
      </c>
      <c r="AE30" s="10" t="s">
        <v>116</v>
      </c>
    </row>
    <row r="31" spans="1:31" ht="45.75">
      <c r="A31" s="2">
        <v>28</v>
      </c>
      <c r="B31" s="4" t="s">
        <v>117</v>
      </c>
      <c r="C31" s="11" t="s">
        <v>118</v>
      </c>
      <c r="D31" s="11" t="s">
        <v>119</v>
      </c>
      <c r="E31" s="10">
        <v>22</v>
      </c>
      <c r="F31" s="9">
        <v>600</v>
      </c>
      <c r="G31" s="9">
        <v>389</v>
      </c>
      <c r="H31" s="9">
        <v>64.83</v>
      </c>
      <c r="I31" s="4">
        <f t="shared" si="1"/>
        <v>6.4833333333333334</v>
      </c>
      <c r="J31" s="9">
        <v>600</v>
      </c>
      <c r="K31" s="9">
        <v>325</v>
      </c>
      <c r="L31" s="9">
        <v>54.16</v>
      </c>
      <c r="M31" s="4">
        <f t="shared" si="2"/>
        <v>8.125</v>
      </c>
      <c r="N31" s="9">
        <v>2600</v>
      </c>
      <c r="O31" s="9">
        <v>1698</v>
      </c>
      <c r="P31" s="9">
        <v>65.3</v>
      </c>
      <c r="Q31" s="4">
        <f t="shared" si="3"/>
        <v>16.326923076923077</v>
      </c>
      <c r="R31" s="9"/>
      <c r="S31" s="9">
        <v>1</v>
      </c>
      <c r="T31" s="9"/>
      <c r="U31" s="9"/>
      <c r="V31" s="4">
        <f t="shared" si="0"/>
        <v>0</v>
      </c>
      <c r="W31" s="9"/>
      <c r="X31" s="9">
        <v>1</v>
      </c>
      <c r="Y31" s="9"/>
      <c r="Z31" s="6">
        <f t="shared" si="4"/>
        <v>0</v>
      </c>
      <c r="AA31" s="9"/>
      <c r="AB31" s="9"/>
      <c r="AC31" s="7">
        <f t="shared" si="5"/>
        <v>30.935256410256411</v>
      </c>
      <c r="AD31" s="7" t="s">
        <v>909</v>
      </c>
      <c r="AE31" s="9"/>
    </row>
    <row r="32" spans="1:31" ht="45.75">
      <c r="A32" s="2">
        <v>29</v>
      </c>
      <c r="B32" s="4" t="s">
        <v>120</v>
      </c>
      <c r="C32" s="11" t="s">
        <v>121</v>
      </c>
      <c r="D32" s="11" t="s">
        <v>122</v>
      </c>
      <c r="E32" s="10">
        <v>44</v>
      </c>
      <c r="F32" s="9">
        <v>750</v>
      </c>
      <c r="G32" s="9">
        <v>272</v>
      </c>
      <c r="H32" s="9">
        <v>36.26</v>
      </c>
      <c r="I32" s="4">
        <f t="shared" si="1"/>
        <v>3.6266666666666665</v>
      </c>
      <c r="J32" s="9">
        <v>900</v>
      </c>
      <c r="K32" s="9">
        <v>351</v>
      </c>
      <c r="L32" s="9">
        <v>39</v>
      </c>
      <c r="M32" s="4">
        <f t="shared" si="2"/>
        <v>5.85</v>
      </c>
      <c r="N32" s="9">
        <v>2000</v>
      </c>
      <c r="O32" s="9">
        <v>902</v>
      </c>
      <c r="P32" s="9">
        <v>45.1</v>
      </c>
      <c r="Q32" s="4">
        <f t="shared" si="3"/>
        <v>11.275</v>
      </c>
      <c r="R32" s="9"/>
      <c r="S32" s="9">
        <v>1</v>
      </c>
      <c r="T32" s="9"/>
      <c r="U32" s="9"/>
      <c r="V32" s="4">
        <f t="shared" si="0"/>
        <v>0</v>
      </c>
      <c r="W32" s="9" t="s">
        <v>45</v>
      </c>
      <c r="X32" s="9">
        <v>1000</v>
      </c>
      <c r="Y32" s="9">
        <v>627</v>
      </c>
      <c r="Z32" s="6">
        <f t="shared" si="4"/>
        <v>6.27</v>
      </c>
      <c r="AA32" s="9" t="s">
        <v>123</v>
      </c>
      <c r="AB32" s="9">
        <v>8.33</v>
      </c>
      <c r="AC32" s="7">
        <f t="shared" si="5"/>
        <v>35.351666666666659</v>
      </c>
      <c r="AD32" s="7" t="s">
        <v>909</v>
      </c>
      <c r="AE32" s="9"/>
    </row>
    <row r="33" spans="1:31" ht="42.75" customHeight="1">
      <c r="A33" s="2">
        <v>30</v>
      </c>
      <c r="B33" s="4" t="s">
        <v>124</v>
      </c>
      <c r="C33" s="11" t="s">
        <v>125</v>
      </c>
      <c r="D33" s="11" t="s">
        <v>126</v>
      </c>
      <c r="E33" s="10">
        <v>34</v>
      </c>
      <c r="F33" s="9">
        <v>750</v>
      </c>
      <c r="G33" s="9">
        <v>254</v>
      </c>
      <c r="H33" s="9">
        <v>33.86</v>
      </c>
      <c r="I33" s="4">
        <f t="shared" si="1"/>
        <v>3.3866666666666667</v>
      </c>
      <c r="J33" s="9">
        <v>600</v>
      </c>
      <c r="K33" s="9">
        <v>226</v>
      </c>
      <c r="L33" s="9">
        <v>37.659999999999997</v>
      </c>
      <c r="M33" s="4">
        <f t="shared" si="2"/>
        <v>5.65</v>
      </c>
      <c r="N33" s="9">
        <v>2100</v>
      </c>
      <c r="O33" s="9">
        <v>1128</v>
      </c>
      <c r="P33" s="9">
        <v>53.71</v>
      </c>
      <c r="Q33" s="4">
        <f t="shared" si="3"/>
        <v>13.428571428571429</v>
      </c>
      <c r="R33" s="9"/>
      <c r="S33" s="9">
        <v>1</v>
      </c>
      <c r="T33" s="9"/>
      <c r="U33" s="9"/>
      <c r="V33" s="4">
        <f t="shared" si="0"/>
        <v>0</v>
      </c>
      <c r="W33" s="9"/>
      <c r="X33" s="9">
        <v>1</v>
      </c>
      <c r="Y33" s="9"/>
      <c r="Z33" s="6">
        <f t="shared" si="4"/>
        <v>0</v>
      </c>
      <c r="AA33" s="9"/>
      <c r="AB33" s="9"/>
      <c r="AC33" s="7">
        <f t="shared" si="5"/>
        <v>22.465238095238096</v>
      </c>
      <c r="AD33" s="7" t="s">
        <v>25</v>
      </c>
      <c r="AE33" s="9"/>
    </row>
    <row r="34" spans="1:31" ht="45.75" customHeight="1">
      <c r="A34" s="2">
        <v>31</v>
      </c>
      <c r="B34" s="4" t="s">
        <v>127</v>
      </c>
      <c r="C34" s="11" t="s">
        <v>128</v>
      </c>
      <c r="D34" s="11" t="s">
        <v>129</v>
      </c>
      <c r="E34" s="10">
        <v>23</v>
      </c>
      <c r="F34" s="9">
        <v>600</v>
      </c>
      <c r="G34" s="9">
        <v>367</v>
      </c>
      <c r="H34" s="9">
        <v>61.16</v>
      </c>
      <c r="I34" s="4">
        <f t="shared" si="1"/>
        <v>6.1166666666666663</v>
      </c>
      <c r="J34" s="9">
        <v>600</v>
      </c>
      <c r="K34" s="9">
        <v>430</v>
      </c>
      <c r="L34" s="9">
        <v>71.66</v>
      </c>
      <c r="M34" s="4">
        <f t="shared" si="2"/>
        <v>10.75</v>
      </c>
      <c r="N34" s="9">
        <v>2600</v>
      </c>
      <c r="O34" s="9">
        <v>1821</v>
      </c>
      <c r="P34" s="9">
        <v>70.03</v>
      </c>
      <c r="Q34" s="4">
        <f t="shared" si="3"/>
        <v>17.509615384615383</v>
      </c>
      <c r="R34" s="9" t="s">
        <v>130</v>
      </c>
      <c r="S34" s="9">
        <v>1</v>
      </c>
      <c r="T34" s="9"/>
      <c r="U34" s="9"/>
      <c r="V34" s="4">
        <f t="shared" si="0"/>
        <v>0</v>
      </c>
      <c r="W34" s="9"/>
      <c r="X34" s="9">
        <v>1</v>
      </c>
      <c r="Y34" s="9"/>
      <c r="Z34" s="6">
        <f t="shared" si="4"/>
        <v>0</v>
      </c>
      <c r="AA34" s="9"/>
      <c r="AB34" s="9"/>
      <c r="AC34" s="7">
        <f t="shared" si="5"/>
        <v>34.376282051282047</v>
      </c>
      <c r="AD34" s="7" t="s">
        <v>25</v>
      </c>
      <c r="AE34" s="10" t="s">
        <v>131</v>
      </c>
    </row>
    <row r="35" spans="1:31" ht="45.75">
      <c r="A35" s="2">
        <v>32</v>
      </c>
      <c r="B35" s="4" t="s">
        <v>132</v>
      </c>
      <c r="C35" s="11" t="s">
        <v>133</v>
      </c>
      <c r="D35" s="11" t="s">
        <v>134</v>
      </c>
      <c r="E35" s="10">
        <v>39</v>
      </c>
      <c r="F35" s="9">
        <v>750</v>
      </c>
      <c r="G35" s="9">
        <v>477</v>
      </c>
      <c r="H35" s="9">
        <v>63.6</v>
      </c>
      <c r="I35" s="4">
        <f t="shared" si="1"/>
        <v>6.36</v>
      </c>
      <c r="J35" s="9">
        <v>900</v>
      </c>
      <c r="K35" s="9">
        <v>412</v>
      </c>
      <c r="L35" s="9">
        <v>45.77</v>
      </c>
      <c r="M35" s="4">
        <f t="shared" si="2"/>
        <v>6.8666666666666663</v>
      </c>
      <c r="N35" s="9">
        <v>1800</v>
      </c>
      <c r="O35" s="9">
        <v>927</v>
      </c>
      <c r="P35" s="9">
        <v>51.5</v>
      </c>
      <c r="Q35" s="4">
        <f t="shared" si="3"/>
        <v>12.875</v>
      </c>
      <c r="R35" s="9"/>
      <c r="S35" s="9">
        <v>1</v>
      </c>
      <c r="T35" s="9"/>
      <c r="U35" s="9"/>
      <c r="V35" s="4">
        <f t="shared" si="0"/>
        <v>0</v>
      </c>
      <c r="W35" s="9" t="s">
        <v>45</v>
      </c>
      <c r="X35" s="9">
        <v>1000</v>
      </c>
      <c r="Y35" s="9">
        <v>542</v>
      </c>
      <c r="Z35" s="6">
        <f t="shared" si="4"/>
        <v>5.42</v>
      </c>
      <c r="AA35" s="9" t="s">
        <v>135</v>
      </c>
      <c r="AB35" s="9">
        <v>9.89</v>
      </c>
      <c r="AC35" s="7">
        <f t="shared" si="5"/>
        <v>41.411666666666669</v>
      </c>
      <c r="AD35" s="7" t="s">
        <v>25</v>
      </c>
      <c r="AE35" s="9"/>
    </row>
    <row r="36" spans="1:31" ht="48.75" customHeight="1">
      <c r="A36" s="2">
        <v>33</v>
      </c>
      <c r="B36" s="4" t="s">
        <v>136</v>
      </c>
      <c r="C36" s="11" t="s">
        <v>137</v>
      </c>
      <c r="D36" s="11" t="s">
        <v>138</v>
      </c>
      <c r="E36" s="10">
        <v>25</v>
      </c>
      <c r="F36" s="9">
        <v>600</v>
      </c>
      <c r="G36" s="9">
        <v>397</v>
      </c>
      <c r="H36" s="9">
        <v>66.16</v>
      </c>
      <c r="I36" s="4">
        <f t="shared" si="1"/>
        <v>6.6166666666666663</v>
      </c>
      <c r="J36" s="9">
        <v>600</v>
      </c>
      <c r="K36" s="9">
        <v>356</v>
      </c>
      <c r="L36" s="9">
        <v>59.33</v>
      </c>
      <c r="M36" s="4">
        <f t="shared" si="2"/>
        <v>8.9</v>
      </c>
      <c r="N36" s="9">
        <v>100</v>
      </c>
      <c r="O36" s="9">
        <v>71</v>
      </c>
      <c r="P36" s="9">
        <v>71</v>
      </c>
      <c r="Q36" s="4">
        <f t="shared" si="3"/>
        <v>17.75</v>
      </c>
      <c r="R36" s="9"/>
      <c r="S36" s="9">
        <v>1</v>
      </c>
      <c r="T36" s="9"/>
      <c r="U36" s="9"/>
      <c r="V36" s="4">
        <f t="shared" si="0"/>
        <v>0</v>
      </c>
      <c r="W36" s="9"/>
      <c r="X36" s="9">
        <v>1</v>
      </c>
      <c r="Y36" s="9"/>
      <c r="Z36" s="6">
        <f t="shared" si="4"/>
        <v>0</v>
      </c>
      <c r="AA36" s="9"/>
      <c r="AB36" s="9"/>
      <c r="AC36" s="7">
        <f t="shared" si="5"/>
        <v>33.266666666666666</v>
      </c>
      <c r="AD36" s="7" t="s">
        <v>909</v>
      </c>
      <c r="AE36" s="9"/>
    </row>
    <row r="37" spans="1:31" ht="30.75">
      <c r="A37" s="2">
        <v>34</v>
      </c>
      <c r="B37" s="4" t="s">
        <v>139</v>
      </c>
      <c r="C37" s="11" t="s">
        <v>140</v>
      </c>
      <c r="D37" s="11" t="s">
        <v>141</v>
      </c>
      <c r="E37" s="10">
        <v>30</v>
      </c>
      <c r="F37" s="9">
        <v>600</v>
      </c>
      <c r="G37" s="9">
        <v>291</v>
      </c>
      <c r="H37" s="9">
        <v>48.5</v>
      </c>
      <c r="I37" s="4">
        <f t="shared" si="1"/>
        <v>4.8499999999999996</v>
      </c>
      <c r="J37" s="9">
        <v>600</v>
      </c>
      <c r="K37" s="9">
        <v>360</v>
      </c>
      <c r="L37" s="9">
        <v>60</v>
      </c>
      <c r="M37" s="4">
        <f t="shared" si="2"/>
        <v>9</v>
      </c>
      <c r="N37" s="9">
        <v>1800</v>
      </c>
      <c r="O37" s="9">
        <v>1046</v>
      </c>
      <c r="P37" s="9">
        <v>58.11</v>
      </c>
      <c r="Q37" s="4">
        <f t="shared" si="3"/>
        <v>14.527777777777779</v>
      </c>
      <c r="R37" s="9" t="s">
        <v>61</v>
      </c>
      <c r="S37" s="9">
        <v>2100</v>
      </c>
      <c r="T37" s="9">
        <v>1218</v>
      </c>
      <c r="U37" s="9">
        <v>58</v>
      </c>
      <c r="V37" s="4">
        <f t="shared" si="0"/>
        <v>17.399999999999999</v>
      </c>
      <c r="W37" s="9" t="s">
        <v>45</v>
      </c>
      <c r="X37" s="9">
        <v>100</v>
      </c>
      <c r="Y37" s="9">
        <v>77.2</v>
      </c>
      <c r="Z37" s="6">
        <f t="shared" si="4"/>
        <v>7.72</v>
      </c>
      <c r="AA37" s="9"/>
      <c r="AB37" s="9"/>
      <c r="AC37" s="7">
        <f t="shared" si="5"/>
        <v>53.497777777777777</v>
      </c>
      <c r="AD37" s="7" t="s">
        <v>909</v>
      </c>
      <c r="AE37" s="9"/>
    </row>
    <row r="38" spans="1:31" ht="45.75">
      <c r="A38" s="2">
        <v>35</v>
      </c>
      <c r="B38" s="4" t="s">
        <v>142</v>
      </c>
      <c r="C38" s="11" t="s">
        <v>143</v>
      </c>
      <c r="D38" s="11" t="s">
        <v>144</v>
      </c>
      <c r="E38" s="10">
        <v>31</v>
      </c>
      <c r="F38" s="9">
        <v>800</v>
      </c>
      <c r="G38" s="9">
        <v>406</v>
      </c>
      <c r="H38" s="9">
        <v>50.7</v>
      </c>
      <c r="I38" s="4">
        <f t="shared" si="1"/>
        <v>5.0750000000000002</v>
      </c>
      <c r="J38" s="9">
        <v>600</v>
      </c>
      <c r="K38" s="9">
        <v>365</v>
      </c>
      <c r="L38" s="9">
        <v>60.83</v>
      </c>
      <c r="M38" s="4">
        <f t="shared" si="2"/>
        <v>9.125</v>
      </c>
      <c r="N38" s="9">
        <v>1800</v>
      </c>
      <c r="O38" s="9">
        <v>1171</v>
      </c>
      <c r="P38" s="9">
        <v>65.05</v>
      </c>
      <c r="Q38" s="4">
        <f t="shared" si="3"/>
        <v>16.263888888888889</v>
      </c>
      <c r="R38" s="9" t="s">
        <v>145</v>
      </c>
      <c r="S38" s="9">
        <v>1200</v>
      </c>
      <c r="T38" s="9">
        <v>939</v>
      </c>
      <c r="U38" s="9">
        <v>78.25</v>
      </c>
      <c r="V38" s="4">
        <f t="shared" si="0"/>
        <v>23.475000000000001</v>
      </c>
      <c r="W38" s="9" t="s">
        <v>146</v>
      </c>
      <c r="X38" s="9">
        <v>3600</v>
      </c>
      <c r="Y38" s="9">
        <v>2887</v>
      </c>
      <c r="Z38" s="6">
        <f t="shared" si="4"/>
        <v>8.0194444444444439</v>
      </c>
      <c r="AA38" s="9"/>
      <c r="AB38" s="9"/>
      <c r="AC38" s="7">
        <f t="shared" si="5"/>
        <v>61.958333333333336</v>
      </c>
      <c r="AD38" s="7" t="s">
        <v>25</v>
      </c>
      <c r="AE38" s="9"/>
    </row>
    <row r="39" spans="1:31" ht="45.75">
      <c r="A39" s="2">
        <v>36</v>
      </c>
      <c r="B39" s="4" t="s">
        <v>147</v>
      </c>
      <c r="C39" s="11" t="s">
        <v>148</v>
      </c>
      <c r="D39" s="11" t="s">
        <v>149</v>
      </c>
      <c r="E39" s="10">
        <v>26</v>
      </c>
      <c r="F39" s="9">
        <v>600</v>
      </c>
      <c r="G39" s="9">
        <v>379</v>
      </c>
      <c r="H39" s="9">
        <v>63.16</v>
      </c>
      <c r="I39" s="4">
        <f t="shared" si="1"/>
        <v>6.3166666666666664</v>
      </c>
      <c r="J39" s="9">
        <v>600</v>
      </c>
      <c r="K39" s="9">
        <v>309</v>
      </c>
      <c r="L39" s="9">
        <v>51.5</v>
      </c>
      <c r="M39" s="4">
        <f t="shared" si="2"/>
        <v>7.7249999999999996</v>
      </c>
      <c r="N39" s="9">
        <v>1800</v>
      </c>
      <c r="O39" s="9">
        <v>1035</v>
      </c>
      <c r="P39" s="9">
        <v>57.5</v>
      </c>
      <c r="Q39" s="4">
        <f t="shared" si="3"/>
        <v>14.375</v>
      </c>
      <c r="R39" s="9" t="s">
        <v>78</v>
      </c>
      <c r="S39" s="9">
        <v>100</v>
      </c>
      <c r="T39" s="9">
        <v>64.44</v>
      </c>
      <c r="U39" s="9">
        <v>64.44</v>
      </c>
      <c r="V39" s="4">
        <f t="shared" si="0"/>
        <v>19.331999999999997</v>
      </c>
      <c r="W39" s="9" t="s">
        <v>45</v>
      </c>
      <c r="X39" s="9">
        <v>2200</v>
      </c>
      <c r="Y39" s="9">
        <v>1785</v>
      </c>
      <c r="Z39" s="6">
        <f t="shared" si="4"/>
        <v>8.1136363636363633</v>
      </c>
      <c r="AA39" s="9"/>
      <c r="AB39" s="9"/>
      <c r="AC39" s="7">
        <f t="shared" si="5"/>
        <v>55.862303030303025</v>
      </c>
      <c r="AD39" s="7" t="s">
        <v>25</v>
      </c>
      <c r="AE39" s="9"/>
    </row>
    <row r="40" spans="1:31" ht="42.75" customHeight="1">
      <c r="A40" s="2">
        <v>37</v>
      </c>
      <c r="B40" s="4" t="s">
        <v>150</v>
      </c>
      <c r="C40" s="11" t="s">
        <v>151</v>
      </c>
      <c r="D40" s="11" t="s">
        <v>152</v>
      </c>
      <c r="E40" s="10">
        <v>27</v>
      </c>
      <c r="F40" s="9">
        <v>600</v>
      </c>
      <c r="G40" s="9">
        <v>512</v>
      </c>
      <c r="H40" s="9">
        <v>85.33</v>
      </c>
      <c r="I40" s="4">
        <f t="shared" si="1"/>
        <v>8.5333333333333332</v>
      </c>
      <c r="J40" s="9">
        <v>600</v>
      </c>
      <c r="K40" s="9">
        <v>361</v>
      </c>
      <c r="L40" s="9">
        <v>60.16</v>
      </c>
      <c r="M40" s="4">
        <f t="shared" si="2"/>
        <v>9.0250000000000004</v>
      </c>
      <c r="N40" s="9">
        <v>100</v>
      </c>
      <c r="O40" s="9">
        <v>77.3</v>
      </c>
      <c r="P40" s="9">
        <v>77.3</v>
      </c>
      <c r="Q40" s="4">
        <f t="shared" si="3"/>
        <v>19.324999999999999</v>
      </c>
      <c r="R40" s="9"/>
      <c r="S40" s="9">
        <v>1</v>
      </c>
      <c r="T40" s="9"/>
      <c r="U40" s="9"/>
      <c r="V40" s="4">
        <f t="shared" si="0"/>
        <v>0</v>
      </c>
      <c r="W40" s="9"/>
      <c r="X40" s="9">
        <v>1</v>
      </c>
      <c r="Y40" s="9"/>
      <c r="Z40" s="6">
        <f t="shared" si="4"/>
        <v>0</v>
      </c>
      <c r="AA40" s="9"/>
      <c r="AB40" s="9"/>
      <c r="AC40" s="7">
        <f t="shared" si="5"/>
        <v>36.883333333333333</v>
      </c>
      <c r="AD40" s="7" t="s">
        <v>25</v>
      </c>
      <c r="AE40" s="9"/>
    </row>
    <row r="41" spans="1:31" ht="60" customHeight="1">
      <c r="A41" s="2">
        <v>38</v>
      </c>
      <c r="B41" s="4" t="s">
        <v>153</v>
      </c>
      <c r="C41" s="11" t="s">
        <v>154</v>
      </c>
      <c r="D41" s="11" t="s">
        <v>155</v>
      </c>
      <c r="E41" s="10">
        <v>22</v>
      </c>
      <c r="F41" s="9">
        <v>600</v>
      </c>
      <c r="G41" s="9">
        <v>309</v>
      </c>
      <c r="H41" s="9">
        <v>51.5</v>
      </c>
      <c r="I41" s="4">
        <f t="shared" si="1"/>
        <v>5.15</v>
      </c>
      <c r="J41" s="9">
        <v>600</v>
      </c>
      <c r="K41" s="9">
        <v>269</v>
      </c>
      <c r="L41" s="9">
        <v>44.83</v>
      </c>
      <c r="M41" s="4">
        <f t="shared" si="2"/>
        <v>6.7249999999999996</v>
      </c>
      <c r="N41" s="9">
        <v>2600</v>
      </c>
      <c r="O41" s="9">
        <v>1944</v>
      </c>
      <c r="P41" s="9">
        <v>74.760000000000005</v>
      </c>
      <c r="Q41" s="4">
        <f t="shared" si="3"/>
        <v>18.692307692307693</v>
      </c>
      <c r="R41" s="9"/>
      <c r="S41" s="9">
        <v>1</v>
      </c>
      <c r="T41" s="9"/>
      <c r="U41" s="9"/>
      <c r="V41" s="4">
        <f t="shared" si="0"/>
        <v>0</v>
      </c>
      <c r="W41" s="9"/>
      <c r="X41" s="9">
        <v>1</v>
      </c>
      <c r="Y41" s="9"/>
      <c r="Z41" s="6">
        <f t="shared" si="4"/>
        <v>0</v>
      </c>
      <c r="AA41" s="9"/>
      <c r="AB41" s="9"/>
      <c r="AC41" s="7">
        <f t="shared" si="5"/>
        <v>30.567307692307693</v>
      </c>
      <c r="AD41" s="7" t="s">
        <v>909</v>
      </c>
      <c r="AE41" s="9"/>
    </row>
    <row r="42" spans="1:31" ht="45.75">
      <c r="A42" s="2">
        <v>39</v>
      </c>
      <c r="B42" s="4" t="s">
        <v>156</v>
      </c>
      <c r="C42" s="11" t="s">
        <v>157</v>
      </c>
      <c r="D42" s="11" t="s">
        <v>158</v>
      </c>
      <c r="E42" s="10">
        <v>30</v>
      </c>
      <c r="F42" s="9">
        <v>600</v>
      </c>
      <c r="G42" s="9">
        <v>290</v>
      </c>
      <c r="H42" s="9">
        <v>48.33</v>
      </c>
      <c r="I42" s="4">
        <f t="shared" si="1"/>
        <v>4.833333333333333</v>
      </c>
      <c r="J42" s="9">
        <v>600</v>
      </c>
      <c r="K42" s="9">
        <v>271</v>
      </c>
      <c r="L42" s="9">
        <v>45.16</v>
      </c>
      <c r="M42" s="4">
        <f t="shared" si="2"/>
        <v>6.7750000000000004</v>
      </c>
      <c r="N42" s="9">
        <v>1800</v>
      </c>
      <c r="O42" s="9">
        <v>1176</v>
      </c>
      <c r="P42" s="9">
        <v>65.33</v>
      </c>
      <c r="Q42" s="4">
        <f t="shared" si="3"/>
        <v>16.333333333333332</v>
      </c>
      <c r="R42" s="9"/>
      <c r="S42" s="9">
        <v>1</v>
      </c>
      <c r="T42" s="9"/>
      <c r="U42" s="9"/>
      <c r="V42" s="4">
        <f t="shared" si="0"/>
        <v>0</v>
      </c>
      <c r="W42" s="9"/>
      <c r="X42" s="9">
        <v>1</v>
      </c>
      <c r="Y42" s="9"/>
      <c r="Z42" s="6">
        <f t="shared" si="4"/>
        <v>0</v>
      </c>
      <c r="AA42" s="9"/>
      <c r="AB42" s="9"/>
      <c r="AC42" s="7">
        <f t="shared" si="5"/>
        <v>27.941666666666666</v>
      </c>
      <c r="AD42" s="7" t="s">
        <v>25</v>
      </c>
      <c r="AE42" s="9"/>
    </row>
    <row r="43" spans="1:31" ht="50.25" customHeight="1">
      <c r="A43" s="2">
        <v>40</v>
      </c>
      <c r="B43" s="4" t="s">
        <v>159</v>
      </c>
      <c r="C43" s="11" t="s">
        <v>160</v>
      </c>
      <c r="D43" s="11" t="s">
        <v>161</v>
      </c>
      <c r="E43" s="10">
        <v>33</v>
      </c>
      <c r="F43" s="9">
        <v>750</v>
      </c>
      <c r="G43" s="9">
        <v>337</v>
      </c>
      <c r="H43" s="9">
        <v>44.93</v>
      </c>
      <c r="I43" s="4">
        <f t="shared" si="1"/>
        <v>4.4933333333333332</v>
      </c>
      <c r="J43" s="9">
        <v>600</v>
      </c>
      <c r="K43" s="9">
        <v>302</v>
      </c>
      <c r="L43" s="9">
        <v>50.33</v>
      </c>
      <c r="M43" s="4">
        <f t="shared" si="2"/>
        <v>7.55</v>
      </c>
      <c r="N43" s="9">
        <v>1800</v>
      </c>
      <c r="O43" s="9">
        <v>1001</v>
      </c>
      <c r="P43" s="9">
        <v>55.61</v>
      </c>
      <c r="Q43" s="4">
        <f t="shared" si="3"/>
        <v>13.902777777777779</v>
      </c>
      <c r="R43" s="9"/>
      <c r="S43" s="9">
        <v>1</v>
      </c>
      <c r="T43" s="9"/>
      <c r="U43" s="9"/>
      <c r="V43" s="4">
        <f t="shared" si="0"/>
        <v>0</v>
      </c>
      <c r="W43" s="9" t="s">
        <v>45</v>
      </c>
      <c r="X43" s="9">
        <v>670</v>
      </c>
      <c r="Y43" s="9">
        <v>441</v>
      </c>
      <c r="Z43" s="6">
        <f t="shared" si="4"/>
        <v>6.5820895522388057</v>
      </c>
      <c r="AA43" s="9"/>
      <c r="AB43" s="9"/>
      <c r="AC43" s="7">
        <f t="shared" si="5"/>
        <v>32.528200663349921</v>
      </c>
      <c r="AD43" s="7" t="s">
        <v>909</v>
      </c>
      <c r="AE43" s="9"/>
    </row>
    <row r="44" spans="1:31" ht="30.75">
      <c r="A44" s="2">
        <v>41</v>
      </c>
      <c r="B44" s="4" t="s">
        <v>162</v>
      </c>
      <c r="C44" s="11" t="s">
        <v>163</v>
      </c>
      <c r="D44" s="11" t="s">
        <v>164</v>
      </c>
      <c r="E44" s="10">
        <v>23</v>
      </c>
      <c r="F44" s="9">
        <v>600</v>
      </c>
      <c r="G44" s="9">
        <v>488</v>
      </c>
      <c r="H44" s="9">
        <v>81.33</v>
      </c>
      <c r="I44" s="4">
        <f t="shared" si="1"/>
        <v>8.1333333333333329</v>
      </c>
      <c r="J44" s="9">
        <v>600</v>
      </c>
      <c r="K44" s="9">
        <v>376</v>
      </c>
      <c r="L44" s="9">
        <v>62.66</v>
      </c>
      <c r="M44" s="4">
        <f t="shared" si="2"/>
        <v>9.4</v>
      </c>
      <c r="N44" s="9">
        <v>2400</v>
      </c>
      <c r="O44" s="9">
        <v>1783</v>
      </c>
      <c r="P44" s="9">
        <v>74.290000000000006</v>
      </c>
      <c r="Q44" s="4">
        <f t="shared" si="3"/>
        <v>18.572916666666668</v>
      </c>
      <c r="R44" s="9" t="s">
        <v>44</v>
      </c>
      <c r="S44" s="9">
        <v>100</v>
      </c>
      <c r="T44" s="9">
        <v>73.11</v>
      </c>
      <c r="U44" s="9">
        <v>73.11</v>
      </c>
      <c r="V44" s="4">
        <f t="shared" si="0"/>
        <v>21.933000000000003</v>
      </c>
      <c r="W44" s="9"/>
      <c r="X44" s="9">
        <v>1</v>
      </c>
      <c r="Y44" s="9"/>
      <c r="Z44" s="6">
        <f t="shared" si="4"/>
        <v>0</v>
      </c>
      <c r="AA44" s="9"/>
      <c r="AB44" s="9"/>
      <c r="AC44" s="7">
        <f t="shared" si="5"/>
        <v>58.03925000000001</v>
      </c>
      <c r="AD44" s="7" t="s">
        <v>909</v>
      </c>
      <c r="AE44" s="9"/>
    </row>
    <row r="45" spans="1:31" ht="45.75" customHeight="1">
      <c r="A45" s="2">
        <v>42</v>
      </c>
      <c r="B45" s="4" t="s">
        <v>165</v>
      </c>
      <c r="C45" s="11" t="s">
        <v>166</v>
      </c>
      <c r="D45" s="11" t="s">
        <v>167</v>
      </c>
      <c r="E45" s="10">
        <v>28</v>
      </c>
      <c r="F45" s="9">
        <v>600</v>
      </c>
      <c r="G45" s="9">
        <v>234</v>
      </c>
      <c r="H45" s="9">
        <v>39</v>
      </c>
      <c r="I45" s="4">
        <f t="shared" si="1"/>
        <v>3.9</v>
      </c>
      <c r="J45" s="9">
        <v>600</v>
      </c>
      <c r="K45" s="9">
        <v>269</v>
      </c>
      <c r="L45" s="9">
        <v>44.83</v>
      </c>
      <c r="M45" s="4">
        <f t="shared" si="2"/>
        <v>6.7249999999999996</v>
      </c>
      <c r="N45" s="9">
        <v>2400</v>
      </c>
      <c r="O45" s="9">
        <v>1356</v>
      </c>
      <c r="P45" s="9">
        <v>56.5</v>
      </c>
      <c r="Q45" s="4">
        <f t="shared" si="3"/>
        <v>14.125</v>
      </c>
      <c r="R45" s="9"/>
      <c r="S45" s="9">
        <v>1</v>
      </c>
      <c r="T45" s="9"/>
      <c r="U45" s="9"/>
      <c r="V45" s="4">
        <f t="shared" si="0"/>
        <v>0</v>
      </c>
      <c r="W45" s="9"/>
      <c r="X45" s="9">
        <v>1</v>
      </c>
      <c r="Y45" s="9"/>
      <c r="Z45" s="6">
        <f t="shared" si="4"/>
        <v>0</v>
      </c>
      <c r="AA45" s="9" t="s">
        <v>168</v>
      </c>
      <c r="AB45" s="9">
        <v>2.16</v>
      </c>
      <c r="AC45" s="7">
        <f t="shared" si="5"/>
        <v>26.91</v>
      </c>
      <c r="AD45" s="7" t="s">
        <v>25</v>
      </c>
      <c r="AE45" s="9"/>
    </row>
    <row r="46" spans="1:31" ht="30.75">
      <c r="A46" s="2">
        <v>43</v>
      </c>
      <c r="B46" s="4" t="s">
        <v>169</v>
      </c>
      <c r="C46" s="11" t="s">
        <v>170</v>
      </c>
      <c r="D46" s="11" t="s">
        <v>171</v>
      </c>
      <c r="E46" s="10">
        <v>32</v>
      </c>
      <c r="F46" s="9">
        <v>800</v>
      </c>
      <c r="G46" s="9">
        <v>453</v>
      </c>
      <c r="H46" s="9">
        <v>56.62</v>
      </c>
      <c r="I46" s="4">
        <f t="shared" si="1"/>
        <v>5.6624999999999996</v>
      </c>
      <c r="J46" s="9">
        <v>600</v>
      </c>
      <c r="K46" s="9">
        <v>300</v>
      </c>
      <c r="L46" s="9">
        <v>50</v>
      </c>
      <c r="M46" s="4">
        <f t="shared" si="2"/>
        <v>7.5</v>
      </c>
      <c r="N46" s="9">
        <v>1800</v>
      </c>
      <c r="O46" s="9">
        <v>885</v>
      </c>
      <c r="P46" s="9">
        <v>49.16</v>
      </c>
      <c r="Q46" s="4">
        <f t="shared" si="3"/>
        <v>12.291666666666666</v>
      </c>
      <c r="R46" s="9" t="s">
        <v>172</v>
      </c>
      <c r="S46" s="9">
        <v>1000</v>
      </c>
      <c r="T46" s="9">
        <v>595</v>
      </c>
      <c r="U46" s="9">
        <v>59.5</v>
      </c>
      <c r="V46" s="4">
        <f t="shared" si="0"/>
        <v>17.850000000000001</v>
      </c>
      <c r="W46" s="9" t="s">
        <v>45</v>
      </c>
      <c r="X46" s="9">
        <v>2400</v>
      </c>
      <c r="Y46" s="9">
        <v>2032</v>
      </c>
      <c r="Z46" s="6">
        <f t="shared" si="4"/>
        <v>8.4666666666666668</v>
      </c>
      <c r="AA46" s="9" t="s">
        <v>173</v>
      </c>
      <c r="AB46" s="9">
        <v>2</v>
      </c>
      <c r="AC46" s="7">
        <f t="shared" si="5"/>
        <v>53.770833333333336</v>
      </c>
      <c r="AD46" s="7" t="s">
        <v>25</v>
      </c>
      <c r="AE46" s="9"/>
    </row>
    <row r="47" spans="1:31" ht="46.5" customHeight="1">
      <c r="A47" s="2">
        <v>44</v>
      </c>
      <c r="B47" s="4" t="s">
        <v>174</v>
      </c>
      <c r="C47" s="11" t="s">
        <v>175</v>
      </c>
      <c r="D47" s="11" t="s">
        <v>176</v>
      </c>
      <c r="E47" s="10">
        <v>30</v>
      </c>
      <c r="F47" s="9">
        <v>600</v>
      </c>
      <c r="G47" s="9">
        <v>330</v>
      </c>
      <c r="H47" s="9">
        <v>55</v>
      </c>
      <c r="I47" s="4">
        <f t="shared" si="1"/>
        <v>5.5</v>
      </c>
      <c r="J47" s="9">
        <v>600</v>
      </c>
      <c r="K47" s="9">
        <v>364</v>
      </c>
      <c r="L47" s="9">
        <v>60.66</v>
      </c>
      <c r="M47" s="4">
        <f t="shared" si="2"/>
        <v>9.1</v>
      </c>
      <c r="N47" s="9">
        <v>1800</v>
      </c>
      <c r="O47" s="9">
        <v>1013</v>
      </c>
      <c r="P47" s="9">
        <v>56.27</v>
      </c>
      <c r="Q47" s="4">
        <f t="shared" si="3"/>
        <v>14.069444444444445</v>
      </c>
      <c r="R47" s="9"/>
      <c r="S47" s="9">
        <v>1</v>
      </c>
      <c r="T47" s="9"/>
      <c r="U47" s="9"/>
      <c r="V47" s="4">
        <f t="shared" si="0"/>
        <v>0</v>
      </c>
      <c r="W47" s="9" t="s">
        <v>177</v>
      </c>
      <c r="X47" s="9">
        <v>1350</v>
      </c>
      <c r="Y47" s="9">
        <v>1029</v>
      </c>
      <c r="Z47" s="6">
        <f t="shared" si="4"/>
        <v>7.6222222222222218</v>
      </c>
      <c r="AA47" s="9"/>
      <c r="AB47" s="9"/>
      <c r="AC47" s="7">
        <f t="shared" si="5"/>
        <v>36.291666666666664</v>
      </c>
      <c r="AD47" s="7" t="s">
        <v>178</v>
      </c>
      <c r="AE47" s="9"/>
    </row>
    <row r="48" spans="1:31" ht="30.75">
      <c r="A48" s="2">
        <v>45</v>
      </c>
      <c r="B48" s="4" t="s">
        <v>179</v>
      </c>
      <c r="C48" s="11" t="s">
        <v>180</v>
      </c>
      <c r="D48" s="11" t="s">
        <v>181</v>
      </c>
      <c r="E48" s="10">
        <v>21</v>
      </c>
      <c r="F48" s="9">
        <v>600</v>
      </c>
      <c r="G48" s="9">
        <v>343</v>
      </c>
      <c r="H48" s="9">
        <v>57.16</v>
      </c>
      <c r="I48" s="4">
        <f t="shared" si="1"/>
        <v>5.7166666666666668</v>
      </c>
      <c r="J48" s="9">
        <v>600</v>
      </c>
      <c r="K48" s="9">
        <v>382</v>
      </c>
      <c r="L48" s="9">
        <v>63.66</v>
      </c>
      <c r="M48" s="4">
        <f t="shared" si="2"/>
        <v>9.5500000000000007</v>
      </c>
      <c r="N48" s="9">
        <v>2600</v>
      </c>
      <c r="O48" s="9">
        <v>1879</v>
      </c>
      <c r="P48" s="9">
        <v>72.260000000000005</v>
      </c>
      <c r="Q48" s="4">
        <f t="shared" si="3"/>
        <v>18.067307692307693</v>
      </c>
      <c r="R48" s="9"/>
      <c r="S48" s="9">
        <v>1</v>
      </c>
      <c r="T48" s="9"/>
      <c r="U48" s="9"/>
      <c r="V48" s="4">
        <f t="shared" si="0"/>
        <v>0</v>
      </c>
      <c r="W48" s="9"/>
      <c r="X48" s="9">
        <v>1</v>
      </c>
      <c r="Y48" s="9"/>
      <c r="Z48" s="6">
        <f t="shared" si="4"/>
        <v>0</v>
      </c>
      <c r="AA48" s="9"/>
      <c r="AB48" s="9"/>
      <c r="AC48" s="7">
        <f t="shared" si="5"/>
        <v>33.333974358974359</v>
      </c>
      <c r="AD48" s="7" t="s">
        <v>909</v>
      </c>
      <c r="AE48" s="9"/>
    </row>
    <row r="49" spans="1:31" ht="45.75">
      <c r="A49" s="2">
        <v>46</v>
      </c>
      <c r="B49" s="4" t="s">
        <v>182</v>
      </c>
      <c r="C49" s="11" t="s">
        <v>183</v>
      </c>
      <c r="D49" s="11" t="s">
        <v>184</v>
      </c>
      <c r="E49" s="10">
        <v>42</v>
      </c>
      <c r="F49" s="9">
        <v>750</v>
      </c>
      <c r="G49" s="9">
        <v>368</v>
      </c>
      <c r="H49" s="9">
        <v>49.06</v>
      </c>
      <c r="I49" s="4">
        <f t="shared" si="1"/>
        <v>4.9066666666666663</v>
      </c>
      <c r="J49" s="9">
        <v>900</v>
      </c>
      <c r="K49" s="9">
        <v>550</v>
      </c>
      <c r="L49" s="9">
        <v>61.11</v>
      </c>
      <c r="M49" s="4">
        <f t="shared" si="2"/>
        <v>9.1666666666666661</v>
      </c>
      <c r="N49" s="9">
        <v>1800</v>
      </c>
      <c r="O49" s="9">
        <v>842</v>
      </c>
      <c r="P49" s="9">
        <v>46.77</v>
      </c>
      <c r="Q49" s="4">
        <f t="shared" si="3"/>
        <v>11.694444444444445</v>
      </c>
      <c r="R49" s="9"/>
      <c r="S49" s="9">
        <v>1</v>
      </c>
      <c r="T49" s="9"/>
      <c r="U49" s="9"/>
      <c r="V49" s="4">
        <f t="shared" si="0"/>
        <v>0</v>
      </c>
      <c r="W49" s="9"/>
      <c r="X49" s="9">
        <v>1</v>
      </c>
      <c r="Y49" s="9"/>
      <c r="Z49" s="6">
        <f t="shared" si="4"/>
        <v>0</v>
      </c>
      <c r="AA49" s="9"/>
      <c r="AB49" s="9"/>
      <c r="AC49" s="7">
        <f t="shared" si="5"/>
        <v>25.767777777777777</v>
      </c>
      <c r="AD49" s="7" t="s">
        <v>178</v>
      </c>
      <c r="AE49" s="9"/>
    </row>
    <row r="50" spans="1:31" ht="30.75">
      <c r="A50" s="2">
        <v>47</v>
      </c>
      <c r="B50" s="4" t="s">
        <v>185</v>
      </c>
      <c r="C50" s="11" t="s">
        <v>186</v>
      </c>
      <c r="D50" s="11" t="s">
        <v>187</v>
      </c>
      <c r="E50" s="10">
        <v>26</v>
      </c>
      <c r="F50" s="9">
        <v>600</v>
      </c>
      <c r="G50" s="9">
        <v>316</v>
      </c>
      <c r="H50" s="9">
        <v>52.66</v>
      </c>
      <c r="I50" s="4">
        <f t="shared" si="1"/>
        <v>5.2666666666666666</v>
      </c>
      <c r="J50" s="9">
        <v>600</v>
      </c>
      <c r="K50" s="9">
        <v>370</v>
      </c>
      <c r="L50" s="9">
        <v>61.66</v>
      </c>
      <c r="M50" s="4">
        <f t="shared" si="2"/>
        <v>9.25</v>
      </c>
      <c r="N50" s="9">
        <v>1800</v>
      </c>
      <c r="O50" s="9">
        <v>1070</v>
      </c>
      <c r="P50" s="9">
        <v>59.54</v>
      </c>
      <c r="Q50" s="4">
        <f t="shared" si="3"/>
        <v>14.861111111111111</v>
      </c>
      <c r="R50" s="9" t="s">
        <v>103</v>
      </c>
      <c r="S50" s="9">
        <v>1200</v>
      </c>
      <c r="T50" s="9">
        <v>829</v>
      </c>
      <c r="U50" s="9">
        <v>69</v>
      </c>
      <c r="V50" s="4">
        <f t="shared" si="0"/>
        <v>20.725000000000001</v>
      </c>
      <c r="W50" s="9"/>
      <c r="X50" s="9">
        <v>1</v>
      </c>
      <c r="Y50" s="9"/>
      <c r="Z50" s="6">
        <f t="shared" si="4"/>
        <v>0</v>
      </c>
      <c r="AA50" s="9"/>
      <c r="AB50" s="9"/>
      <c r="AC50" s="7">
        <f t="shared" si="5"/>
        <v>50.102777777777774</v>
      </c>
      <c r="AD50" s="7" t="s">
        <v>909</v>
      </c>
      <c r="AE50" s="9"/>
    </row>
    <row r="51" spans="1:31" ht="45.75">
      <c r="A51" s="2">
        <v>48</v>
      </c>
      <c r="B51" s="4" t="s">
        <v>188</v>
      </c>
      <c r="C51" s="11" t="s">
        <v>189</v>
      </c>
      <c r="D51" s="11" t="s">
        <v>190</v>
      </c>
      <c r="E51" s="10">
        <v>22</v>
      </c>
      <c r="F51" s="9">
        <v>600</v>
      </c>
      <c r="G51" s="9">
        <v>480</v>
      </c>
      <c r="H51" s="9">
        <v>80</v>
      </c>
      <c r="I51" s="4">
        <f t="shared" si="1"/>
        <v>8</v>
      </c>
      <c r="J51" s="9">
        <v>600</v>
      </c>
      <c r="K51" s="9">
        <v>432</v>
      </c>
      <c r="L51" s="9">
        <v>72</v>
      </c>
      <c r="M51" s="4">
        <f t="shared" si="2"/>
        <v>10.8</v>
      </c>
      <c r="N51" s="9">
        <v>2600</v>
      </c>
      <c r="O51" s="9">
        <v>2215</v>
      </c>
      <c r="P51" s="9">
        <v>85.19</v>
      </c>
      <c r="Q51" s="4">
        <f t="shared" si="3"/>
        <v>21.298076923076923</v>
      </c>
      <c r="R51" s="9"/>
      <c r="S51" s="9">
        <v>1</v>
      </c>
      <c r="T51" s="9"/>
      <c r="U51" s="9"/>
      <c r="V51" s="4">
        <f t="shared" si="0"/>
        <v>0</v>
      </c>
      <c r="W51" s="9"/>
      <c r="X51" s="9">
        <v>1</v>
      </c>
      <c r="Y51" s="9"/>
      <c r="Z51" s="6">
        <f t="shared" si="4"/>
        <v>0</v>
      </c>
      <c r="AA51" s="9"/>
      <c r="AB51" s="9"/>
      <c r="AC51" s="7">
        <f t="shared" si="5"/>
        <v>40.098076923076924</v>
      </c>
      <c r="AD51" s="7" t="s">
        <v>909</v>
      </c>
      <c r="AE51" s="9"/>
    </row>
    <row r="52" spans="1:31" ht="45.75">
      <c r="A52" s="2">
        <v>49</v>
      </c>
      <c r="B52" s="4" t="s">
        <v>191</v>
      </c>
      <c r="C52" s="11" t="s">
        <v>192</v>
      </c>
      <c r="D52" s="11" t="s">
        <v>193</v>
      </c>
      <c r="E52" s="10">
        <v>30</v>
      </c>
      <c r="F52" s="9">
        <v>600</v>
      </c>
      <c r="G52" s="9">
        <v>369</v>
      </c>
      <c r="H52" s="9">
        <v>61.5</v>
      </c>
      <c r="I52" s="4">
        <f t="shared" si="1"/>
        <v>6.15</v>
      </c>
      <c r="J52" s="9">
        <v>600</v>
      </c>
      <c r="K52" s="9">
        <v>332</v>
      </c>
      <c r="L52" s="9">
        <v>55.33</v>
      </c>
      <c r="M52" s="4">
        <f t="shared" si="2"/>
        <v>8.3000000000000007</v>
      </c>
      <c r="N52" s="9">
        <v>1800</v>
      </c>
      <c r="O52" s="9">
        <v>1023</v>
      </c>
      <c r="P52" s="9">
        <v>56.83</v>
      </c>
      <c r="Q52" s="4">
        <f t="shared" si="3"/>
        <v>14.208333333333334</v>
      </c>
      <c r="R52" s="9" t="s">
        <v>61</v>
      </c>
      <c r="S52" s="9">
        <v>1000</v>
      </c>
      <c r="T52" s="9">
        <v>554</v>
      </c>
      <c r="U52" s="9">
        <v>55.4</v>
      </c>
      <c r="V52" s="4">
        <f t="shared" si="0"/>
        <v>16.62</v>
      </c>
      <c r="W52" s="9"/>
      <c r="X52" s="9">
        <v>1</v>
      </c>
      <c r="Y52" s="9"/>
      <c r="Z52" s="6">
        <f t="shared" si="4"/>
        <v>0</v>
      </c>
      <c r="AA52" s="9"/>
      <c r="AB52" s="9"/>
      <c r="AC52" s="7">
        <f t="shared" si="5"/>
        <v>45.278333333333336</v>
      </c>
      <c r="AD52" s="7" t="s">
        <v>909</v>
      </c>
      <c r="AE52" s="9"/>
    </row>
    <row r="53" spans="1:31" ht="30.75">
      <c r="A53" s="2">
        <v>50</v>
      </c>
      <c r="B53" s="4" t="s">
        <v>194</v>
      </c>
      <c r="C53" s="11" t="s">
        <v>195</v>
      </c>
      <c r="D53" s="11" t="s">
        <v>196</v>
      </c>
      <c r="E53" s="10">
        <v>33</v>
      </c>
      <c r="F53" s="9">
        <v>750</v>
      </c>
      <c r="G53" s="9">
        <v>408</v>
      </c>
      <c r="H53" s="9">
        <v>54.44</v>
      </c>
      <c r="I53" s="4">
        <f t="shared" si="1"/>
        <v>5.44</v>
      </c>
      <c r="J53" s="9">
        <v>600</v>
      </c>
      <c r="K53" s="9">
        <v>321</v>
      </c>
      <c r="L53" s="9">
        <v>53.5</v>
      </c>
      <c r="M53" s="4">
        <f t="shared" si="2"/>
        <v>8.0250000000000004</v>
      </c>
      <c r="N53" s="9">
        <v>1800</v>
      </c>
      <c r="O53" s="9">
        <v>926</v>
      </c>
      <c r="P53" s="9">
        <v>51.44</v>
      </c>
      <c r="Q53" s="4">
        <f t="shared" si="3"/>
        <v>12.861111111111111</v>
      </c>
      <c r="R53" s="9"/>
      <c r="S53" s="9">
        <v>1</v>
      </c>
      <c r="T53" s="9"/>
      <c r="U53" s="9"/>
      <c r="V53" s="4">
        <f t="shared" si="0"/>
        <v>0</v>
      </c>
      <c r="W53" s="9"/>
      <c r="X53" s="9">
        <v>1</v>
      </c>
      <c r="Y53" s="9"/>
      <c r="Z53" s="6">
        <f t="shared" si="4"/>
        <v>0</v>
      </c>
      <c r="AA53" s="9"/>
      <c r="AB53" s="9"/>
      <c r="AC53" s="7">
        <f t="shared" si="5"/>
        <v>26.326111111111111</v>
      </c>
      <c r="AD53" s="7" t="s">
        <v>178</v>
      </c>
      <c r="AE53" s="9"/>
    </row>
    <row r="54" spans="1:31" ht="30.75">
      <c r="A54" s="2">
        <v>51</v>
      </c>
      <c r="B54" s="4" t="s">
        <v>197</v>
      </c>
      <c r="C54" s="11" t="s">
        <v>198</v>
      </c>
      <c r="D54" s="11" t="s">
        <v>199</v>
      </c>
      <c r="E54" s="10">
        <v>27</v>
      </c>
      <c r="F54" s="9">
        <v>600</v>
      </c>
      <c r="G54" s="9">
        <v>443</v>
      </c>
      <c r="H54" s="9">
        <v>73.83</v>
      </c>
      <c r="I54" s="4">
        <f t="shared" si="1"/>
        <v>7.3833333333333337</v>
      </c>
      <c r="J54" s="9">
        <v>600</v>
      </c>
      <c r="K54" s="9">
        <v>450</v>
      </c>
      <c r="L54" s="9">
        <v>75</v>
      </c>
      <c r="M54" s="4">
        <f t="shared" si="2"/>
        <v>11.25</v>
      </c>
      <c r="N54" s="9">
        <v>2400</v>
      </c>
      <c r="O54" s="9">
        <v>1403</v>
      </c>
      <c r="P54" s="9">
        <v>58.45</v>
      </c>
      <c r="Q54" s="4">
        <f t="shared" si="3"/>
        <v>14.614583333333334</v>
      </c>
      <c r="R54" s="9"/>
      <c r="S54" s="9">
        <v>1</v>
      </c>
      <c r="T54" s="9"/>
      <c r="U54" s="9"/>
      <c r="V54" s="4">
        <f t="shared" si="0"/>
        <v>0</v>
      </c>
      <c r="W54" s="9"/>
      <c r="X54" s="9">
        <v>1</v>
      </c>
      <c r="Y54" s="9"/>
      <c r="Z54" s="6">
        <f t="shared" si="4"/>
        <v>0</v>
      </c>
      <c r="AA54" s="9"/>
      <c r="AB54" s="9"/>
      <c r="AC54" s="7">
        <f t="shared" si="5"/>
        <v>33.247916666666669</v>
      </c>
      <c r="AD54" s="7" t="s">
        <v>178</v>
      </c>
      <c r="AE54" s="9"/>
    </row>
    <row r="55" spans="1:31" ht="30.75">
      <c r="A55" s="2">
        <v>52</v>
      </c>
      <c r="B55" s="4" t="s">
        <v>200</v>
      </c>
      <c r="C55" s="11" t="s">
        <v>201</v>
      </c>
      <c r="D55" s="11" t="s">
        <v>202</v>
      </c>
      <c r="E55" s="10">
        <v>32</v>
      </c>
      <c r="F55" s="9">
        <v>800</v>
      </c>
      <c r="G55" s="9">
        <v>408</v>
      </c>
      <c r="H55" s="9">
        <v>51</v>
      </c>
      <c r="I55" s="4">
        <f t="shared" si="1"/>
        <v>5.0999999999999996</v>
      </c>
      <c r="J55" s="9">
        <v>600</v>
      </c>
      <c r="K55" s="9">
        <v>275</v>
      </c>
      <c r="L55" s="9">
        <v>45.83</v>
      </c>
      <c r="M55" s="4">
        <f t="shared" si="2"/>
        <v>6.875</v>
      </c>
      <c r="N55" s="9">
        <v>1800</v>
      </c>
      <c r="O55" s="9">
        <v>728</v>
      </c>
      <c r="P55" s="9">
        <v>40.44</v>
      </c>
      <c r="Q55" s="4">
        <f t="shared" si="3"/>
        <v>10.111111111111111</v>
      </c>
      <c r="R55" s="9"/>
      <c r="S55" s="9">
        <v>1</v>
      </c>
      <c r="T55" s="9"/>
      <c r="U55" s="9"/>
      <c r="V55" s="4">
        <f t="shared" si="0"/>
        <v>0</v>
      </c>
      <c r="W55" s="9" t="s">
        <v>177</v>
      </c>
      <c r="X55" s="9">
        <v>1350</v>
      </c>
      <c r="Y55" s="9">
        <v>1086</v>
      </c>
      <c r="Z55" s="6">
        <f t="shared" si="4"/>
        <v>8.0444444444444443</v>
      </c>
      <c r="AA55" s="9" t="s">
        <v>203</v>
      </c>
      <c r="AB55" s="9">
        <v>5.16</v>
      </c>
      <c r="AC55" s="7">
        <f t="shared" si="5"/>
        <v>35.290555555555557</v>
      </c>
      <c r="AD55" s="7" t="s">
        <v>909</v>
      </c>
      <c r="AE55" s="9"/>
    </row>
    <row r="56" spans="1:31" ht="45.75">
      <c r="A56" s="2">
        <v>53</v>
      </c>
      <c r="B56" s="4" t="s">
        <v>204</v>
      </c>
      <c r="C56" s="11" t="s">
        <v>205</v>
      </c>
      <c r="D56" s="11" t="s">
        <v>206</v>
      </c>
      <c r="E56" s="10">
        <v>22</v>
      </c>
      <c r="F56" s="9">
        <v>600</v>
      </c>
      <c r="G56" s="9">
        <v>266</v>
      </c>
      <c r="H56" s="9">
        <v>44.33</v>
      </c>
      <c r="I56" s="4">
        <f t="shared" si="1"/>
        <v>4.4333333333333336</v>
      </c>
      <c r="J56" s="9">
        <v>600</v>
      </c>
      <c r="K56" s="9">
        <v>250</v>
      </c>
      <c r="L56" s="9">
        <v>41.66</v>
      </c>
      <c r="M56" s="4">
        <f t="shared" si="2"/>
        <v>6.25</v>
      </c>
      <c r="N56" s="9">
        <v>2750</v>
      </c>
      <c r="O56" s="9">
        <v>1808</v>
      </c>
      <c r="P56" s="9">
        <v>65.739999999999995</v>
      </c>
      <c r="Q56" s="4">
        <f t="shared" si="3"/>
        <v>16.436363636363637</v>
      </c>
      <c r="R56" s="9"/>
      <c r="S56" s="9">
        <v>1</v>
      </c>
      <c r="T56" s="9"/>
      <c r="U56" s="9"/>
      <c r="V56" s="4">
        <f t="shared" si="0"/>
        <v>0</v>
      </c>
      <c r="W56" s="9"/>
      <c r="X56" s="9">
        <v>1</v>
      </c>
      <c r="Y56" s="9"/>
      <c r="Z56" s="6">
        <f t="shared" si="4"/>
        <v>0</v>
      </c>
      <c r="AA56" s="9"/>
      <c r="AB56" s="9"/>
      <c r="AC56" s="7">
        <f t="shared" si="5"/>
        <v>27.119696969696971</v>
      </c>
      <c r="AD56" s="7" t="s">
        <v>909</v>
      </c>
      <c r="AE56" s="9"/>
    </row>
    <row r="57" spans="1:31" ht="30.75">
      <c r="A57" s="2">
        <v>54</v>
      </c>
      <c r="B57" s="4" t="s">
        <v>207</v>
      </c>
      <c r="C57" s="11" t="s">
        <v>208</v>
      </c>
      <c r="D57" s="11" t="s">
        <v>209</v>
      </c>
      <c r="E57" s="10">
        <v>34</v>
      </c>
      <c r="F57" s="9">
        <v>500</v>
      </c>
      <c r="G57" s="9">
        <v>310</v>
      </c>
      <c r="H57" s="9">
        <v>62</v>
      </c>
      <c r="I57" s="4">
        <f t="shared" si="1"/>
        <v>6.2</v>
      </c>
      <c r="J57" s="9">
        <v>500</v>
      </c>
      <c r="K57" s="9">
        <v>272</v>
      </c>
      <c r="L57" s="9">
        <v>54.4</v>
      </c>
      <c r="M57" s="4">
        <f t="shared" si="2"/>
        <v>8.16</v>
      </c>
      <c r="N57" s="9">
        <v>1200</v>
      </c>
      <c r="O57" s="9">
        <v>658</v>
      </c>
      <c r="P57" s="9">
        <v>54.83</v>
      </c>
      <c r="Q57" s="4">
        <f t="shared" si="3"/>
        <v>13.708333333333334</v>
      </c>
      <c r="R57" s="9"/>
      <c r="S57" s="9">
        <v>1</v>
      </c>
      <c r="T57" s="9"/>
      <c r="U57" s="9"/>
      <c r="V57" s="4">
        <f t="shared" si="0"/>
        <v>0</v>
      </c>
      <c r="W57" s="9"/>
      <c r="X57" s="9">
        <v>1</v>
      </c>
      <c r="Y57" s="9"/>
      <c r="Z57" s="6">
        <f t="shared" si="4"/>
        <v>0</v>
      </c>
      <c r="AA57" s="9" t="s">
        <v>210</v>
      </c>
      <c r="AB57" s="9">
        <v>0.41</v>
      </c>
      <c r="AC57" s="7">
        <f t="shared" si="5"/>
        <v>28.478333333333335</v>
      </c>
      <c r="AD57" s="7" t="s">
        <v>909</v>
      </c>
      <c r="AE57" s="9"/>
    </row>
    <row r="58" spans="1:31" ht="60.75">
      <c r="A58" s="2">
        <v>55</v>
      </c>
      <c r="B58" s="4" t="s">
        <v>211</v>
      </c>
      <c r="C58" s="11" t="s">
        <v>212</v>
      </c>
      <c r="D58" s="11" t="s">
        <v>213</v>
      </c>
      <c r="E58" s="10">
        <v>26</v>
      </c>
      <c r="F58" s="9">
        <v>600</v>
      </c>
      <c r="G58" s="9">
        <v>300</v>
      </c>
      <c r="H58" s="9">
        <v>50</v>
      </c>
      <c r="I58" s="4">
        <f t="shared" si="1"/>
        <v>5</v>
      </c>
      <c r="J58" s="9">
        <v>600</v>
      </c>
      <c r="K58" s="9">
        <v>260</v>
      </c>
      <c r="L58" s="9">
        <v>43.33</v>
      </c>
      <c r="M58" s="4">
        <f t="shared" si="2"/>
        <v>6.5</v>
      </c>
      <c r="N58" s="9">
        <v>1400</v>
      </c>
      <c r="O58" s="9">
        <v>615</v>
      </c>
      <c r="P58" s="9">
        <v>43.92</v>
      </c>
      <c r="Q58" s="4">
        <f t="shared" si="3"/>
        <v>10.982142857142858</v>
      </c>
      <c r="R58" s="9"/>
      <c r="S58" s="9">
        <v>1</v>
      </c>
      <c r="T58" s="9"/>
      <c r="U58" s="9"/>
      <c r="V58" s="4">
        <f t="shared" si="0"/>
        <v>0</v>
      </c>
      <c r="W58" s="9"/>
      <c r="X58" s="9">
        <v>1</v>
      </c>
      <c r="Y58" s="9"/>
      <c r="Z58" s="6">
        <f t="shared" si="4"/>
        <v>0</v>
      </c>
      <c r="AA58" s="9"/>
      <c r="AB58" s="9"/>
      <c r="AC58" s="7">
        <f t="shared" si="5"/>
        <v>22.482142857142858</v>
      </c>
      <c r="AD58" s="7" t="s">
        <v>178</v>
      </c>
      <c r="AE58" s="9"/>
    </row>
    <row r="59" spans="1:31" ht="30.75">
      <c r="A59" s="2">
        <v>56</v>
      </c>
      <c r="B59" s="4" t="s">
        <v>214</v>
      </c>
      <c r="C59" s="11" t="s">
        <v>215</v>
      </c>
      <c r="D59" s="11" t="s">
        <v>216</v>
      </c>
      <c r="E59" s="10">
        <v>32</v>
      </c>
      <c r="F59" s="9">
        <v>600</v>
      </c>
      <c r="G59" s="9">
        <v>252</v>
      </c>
      <c r="H59" s="9">
        <v>42</v>
      </c>
      <c r="I59" s="4">
        <f t="shared" si="1"/>
        <v>4.2</v>
      </c>
      <c r="J59" s="9">
        <v>600</v>
      </c>
      <c r="K59" s="9">
        <v>309</v>
      </c>
      <c r="L59" s="9">
        <v>51.5</v>
      </c>
      <c r="M59" s="4">
        <f t="shared" si="2"/>
        <v>7.7249999999999996</v>
      </c>
      <c r="N59" s="9">
        <v>1800</v>
      </c>
      <c r="O59" s="9">
        <v>926</v>
      </c>
      <c r="P59" s="9">
        <v>51.44</v>
      </c>
      <c r="Q59" s="4">
        <f t="shared" si="3"/>
        <v>12.861111111111111</v>
      </c>
      <c r="R59" s="9"/>
      <c r="S59" s="9">
        <v>1</v>
      </c>
      <c r="T59" s="9"/>
      <c r="U59" s="9"/>
      <c r="V59" s="4">
        <f t="shared" si="0"/>
        <v>0</v>
      </c>
      <c r="W59" s="9"/>
      <c r="X59" s="9">
        <v>1</v>
      </c>
      <c r="Y59" s="9"/>
      <c r="Z59" s="6">
        <f t="shared" si="4"/>
        <v>0</v>
      </c>
      <c r="AA59" s="9"/>
      <c r="AB59" s="9"/>
      <c r="AC59" s="7">
        <f t="shared" si="5"/>
        <v>24.786111111111111</v>
      </c>
      <c r="AD59" s="7" t="s">
        <v>909</v>
      </c>
      <c r="AE59" s="9"/>
    </row>
    <row r="60" spans="1:31" ht="45.75">
      <c r="A60" s="2">
        <v>57</v>
      </c>
      <c r="B60" s="4" t="s">
        <v>217</v>
      </c>
      <c r="C60" s="11" t="s">
        <v>218</v>
      </c>
      <c r="D60" s="11" t="s">
        <v>219</v>
      </c>
      <c r="E60" s="10">
        <v>21</v>
      </c>
      <c r="F60" s="9">
        <v>600</v>
      </c>
      <c r="G60" s="9">
        <v>361</v>
      </c>
      <c r="H60" s="9">
        <v>60.16</v>
      </c>
      <c r="I60" s="4">
        <f t="shared" si="1"/>
        <v>6.0166666666666666</v>
      </c>
      <c r="J60" s="9">
        <v>600</v>
      </c>
      <c r="K60" s="9">
        <v>361</v>
      </c>
      <c r="L60" s="9">
        <v>60.16</v>
      </c>
      <c r="M60" s="4">
        <f t="shared" si="2"/>
        <v>9.0250000000000004</v>
      </c>
      <c r="N60" s="9">
        <v>2750</v>
      </c>
      <c r="O60" s="9">
        <v>1780</v>
      </c>
      <c r="P60" s="9">
        <v>64.72</v>
      </c>
      <c r="Q60" s="4">
        <f t="shared" si="3"/>
        <v>16.181818181818183</v>
      </c>
      <c r="R60" s="9"/>
      <c r="S60" s="9">
        <v>1</v>
      </c>
      <c r="T60" s="9"/>
      <c r="U60" s="9"/>
      <c r="V60" s="4">
        <f t="shared" si="0"/>
        <v>0</v>
      </c>
      <c r="W60" s="9"/>
      <c r="X60" s="9">
        <v>1</v>
      </c>
      <c r="Y60" s="9"/>
      <c r="Z60" s="6">
        <f t="shared" si="4"/>
        <v>0</v>
      </c>
      <c r="AA60" s="9"/>
      <c r="AB60" s="9"/>
      <c r="AC60" s="7">
        <f t="shared" si="5"/>
        <v>31.223484848484851</v>
      </c>
      <c r="AD60" s="7" t="s">
        <v>178</v>
      </c>
      <c r="AE60" s="9"/>
    </row>
    <row r="61" spans="1:31" ht="45.75">
      <c r="A61" s="2">
        <v>58</v>
      </c>
      <c r="B61" s="4" t="s">
        <v>220</v>
      </c>
      <c r="C61" s="11" t="s">
        <v>221</v>
      </c>
      <c r="D61" s="11" t="s">
        <v>222</v>
      </c>
      <c r="E61" s="10">
        <v>27</v>
      </c>
      <c r="F61" s="9">
        <v>600</v>
      </c>
      <c r="G61" s="9">
        <v>360</v>
      </c>
      <c r="H61" s="9">
        <v>60</v>
      </c>
      <c r="I61" s="4">
        <f t="shared" si="1"/>
        <v>6</v>
      </c>
      <c r="J61" s="9">
        <v>600</v>
      </c>
      <c r="K61" s="9">
        <v>304</v>
      </c>
      <c r="L61" s="9">
        <v>50.66</v>
      </c>
      <c r="M61" s="4">
        <f t="shared" si="2"/>
        <v>7.6</v>
      </c>
      <c r="N61" s="9">
        <v>1800</v>
      </c>
      <c r="O61" s="9">
        <v>1001</v>
      </c>
      <c r="P61" s="9">
        <v>55.61</v>
      </c>
      <c r="Q61" s="4">
        <f t="shared" si="3"/>
        <v>13.902777777777779</v>
      </c>
      <c r="R61" s="9" t="s">
        <v>223</v>
      </c>
      <c r="S61" s="9">
        <v>1000</v>
      </c>
      <c r="T61" s="9">
        <v>567</v>
      </c>
      <c r="U61" s="9">
        <v>56.7</v>
      </c>
      <c r="V61" s="4">
        <f t="shared" si="0"/>
        <v>17.010000000000002</v>
      </c>
      <c r="W61" s="9"/>
      <c r="X61" s="9">
        <v>1</v>
      </c>
      <c r="Y61" s="9"/>
      <c r="Z61" s="6">
        <f t="shared" si="4"/>
        <v>0</v>
      </c>
      <c r="AA61" s="9"/>
      <c r="AB61" s="9"/>
      <c r="AC61" s="7">
        <f t="shared" si="5"/>
        <v>44.512777777777785</v>
      </c>
      <c r="AD61" s="7" t="s">
        <v>178</v>
      </c>
      <c r="AE61" s="9"/>
    </row>
    <row r="62" spans="1:31" ht="45.75">
      <c r="A62" s="2">
        <v>59</v>
      </c>
      <c r="B62" s="4" t="s">
        <v>224</v>
      </c>
      <c r="C62" s="11" t="s">
        <v>225</v>
      </c>
      <c r="D62" s="11" t="s">
        <v>226</v>
      </c>
      <c r="E62" s="10">
        <v>21</v>
      </c>
      <c r="F62" s="9">
        <v>600</v>
      </c>
      <c r="G62" s="9">
        <v>440</v>
      </c>
      <c r="H62" s="9">
        <v>73.33</v>
      </c>
      <c r="I62" s="4">
        <f t="shared" si="1"/>
        <v>7.333333333333333</v>
      </c>
      <c r="J62" s="9">
        <v>600</v>
      </c>
      <c r="K62" s="9">
        <v>467</v>
      </c>
      <c r="L62" s="9">
        <v>77.83</v>
      </c>
      <c r="M62" s="4">
        <f t="shared" si="2"/>
        <v>11.675000000000001</v>
      </c>
      <c r="N62" s="9">
        <v>2600</v>
      </c>
      <c r="O62" s="9">
        <v>2080</v>
      </c>
      <c r="P62" s="12">
        <v>80.099999999999994</v>
      </c>
      <c r="Q62" s="4">
        <f t="shared" si="3"/>
        <v>20</v>
      </c>
      <c r="R62" s="9"/>
      <c r="S62" s="9">
        <v>1</v>
      </c>
      <c r="T62" s="9"/>
      <c r="U62" s="9"/>
      <c r="V62" s="4">
        <f t="shared" si="0"/>
        <v>0</v>
      </c>
      <c r="W62" s="9"/>
      <c r="X62" s="9">
        <v>1</v>
      </c>
      <c r="Y62" s="9"/>
      <c r="Z62" s="6">
        <f t="shared" si="4"/>
        <v>0</v>
      </c>
      <c r="AA62" s="9"/>
      <c r="AB62" s="9"/>
      <c r="AC62" s="7">
        <f t="shared" si="5"/>
        <v>39.008333333333333</v>
      </c>
      <c r="AD62" s="7" t="s">
        <v>178</v>
      </c>
      <c r="AE62" s="9"/>
    </row>
    <row r="63" spans="1:31" s="20" customFormat="1" ht="30.75">
      <c r="A63" s="13">
        <v>60</v>
      </c>
      <c r="B63" s="17" t="s">
        <v>227</v>
      </c>
      <c r="C63" s="14" t="s">
        <v>228</v>
      </c>
      <c r="D63" s="14" t="s">
        <v>229</v>
      </c>
      <c r="E63" s="15">
        <v>26</v>
      </c>
      <c r="F63" s="16">
        <v>600</v>
      </c>
      <c r="G63" s="16">
        <v>388</v>
      </c>
      <c r="H63" s="16">
        <v>64.66</v>
      </c>
      <c r="I63" s="17">
        <f t="shared" si="1"/>
        <v>6.4666666666666668</v>
      </c>
      <c r="J63" s="16">
        <v>600</v>
      </c>
      <c r="K63" s="16">
        <v>439</v>
      </c>
      <c r="L63" s="16">
        <v>73.16</v>
      </c>
      <c r="M63" s="17">
        <f t="shared" si="2"/>
        <v>10.975</v>
      </c>
      <c r="N63" s="16">
        <v>1800</v>
      </c>
      <c r="O63" s="16">
        <v>964</v>
      </c>
      <c r="P63" s="16">
        <v>53.55</v>
      </c>
      <c r="Q63" s="17">
        <f t="shared" si="3"/>
        <v>13.388888888888889</v>
      </c>
      <c r="R63" s="16" t="s">
        <v>78</v>
      </c>
      <c r="S63" s="16">
        <v>1200</v>
      </c>
      <c r="T63" s="16">
        <v>751</v>
      </c>
      <c r="U63" s="16">
        <v>62.58</v>
      </c>
      <c r="V63" s="17">
        <f t="shared" si="0"/>
        <v>18.774999999999999</v>
      </c>
      <c r="W63" s="16"/>
      <c r="X63" s="16">
        <v>1</v>
      </c>
      <c r="Y63" s="16"/>
      <c r="Z63" s="18">
        <f t="shared" si="4"/>
        <v>0</v>
      </c>
      <c r="AA63" s="16"/>
      <c r="AB63" s="16"/>
      <c r="AC63" s="19">
        <f t="shared" si="5"/>
        <v>49.605555555555554</v>
      </c>
      <c r="AD63" s="19" t="s">
        <v>909</v>
      </c>
      <c r="AE63" s="16"/>
    </row>
    <row r="64" spans="1:31" ht="30.75">
      <c r="A64" s="2">
        <v>61</v>
      </c>
      <c r="B64" s="4" t="s">
        <v>230</v>
      </c>
      <c r="C64" s="11" t="s">
        <v>231</v>
      </c>
      <c r="D64" s="11" t="s">
        <v>232</v>
      </c>
      <c r="E64" s="10">
        <v>34</v>
      </c>
      <c r="F64" s="9">
        <v>750</v>
      </c>
      <c r="G64" s="9">
        <v>519</v>
      </c>
      <c r="H64" s="9">
        <v>69.2</v>
      </c>
      <c r="I64" s="4">
        <f t="shared" si="1"/>
        <v>6.92</v>
      </c>
      <c r="J64" s="9">
        <v>900</v>
      </c>
      <c r="K64" s="9">
        <v>540</v>
      </c>
      <c r="L64" s="9">
        <v>60</v>
      </c>
      <c r="M64" s="4">
        <f t="shared" si="2"/>
        <v>9</v>
      </c>
      <c r="N64" s="9">
        <v>1800</v>
      </c>
      <c r="O64" s="9">
        <v>1006</v>
      </c>
      <c r="P64" s="9">
        <v>55.88</v>
      </c>
      <c r="Q64" s="4">
        <f t="shared" si="3"/>
        <v>13.972222222222221</v>
      </c>
      <c r="R64" s="9"/>
      <c r="S64" s="9">
        <v>1</v>
      </c>
      <c r="T64" s="9"/>
      <c r="U64" s="9"/>
      <c r="V64" s="4">
        <f t="shared" si="0"/>
        <v>0</v>
      </c>
      <c r="W64" s="9" t="s">
        <v>177</v>
      </c>
      <c r="X64" s="9">
        <v>1350</v>
      </c>
      <c r="Y64" s="9">
        <v>1091</v>
      </c>
      <c r="Z64" s="6">
        <f t="shared" si="4"/>
        <v>8.0814814814814806</v>
      </c>
      <c r="AA64" s="9"/>
      <c r="AB64" s="9"/>
      <c r="AC64" s="7">
        <f t="shared" si="5"/>
        <v>37.973703703703706</v>
      </c>
      <c r="AD64" s="7" t="s">
        <v>233</v>
      </c>
      <c r="AE64" s="9"/>
    </row>
    <row r="65" spans="1:31" ht="45.75">
      <c r="A65" s="2">
        <v>62</v>
      </c>
      <c r="B65" s="4" t="s">
        <v>234</v>
      </c>
      <c r="C65" s="11" t="s">
        <v>235</v>
      </c>
      <c r="D65" s="11" t="s">
        <v>236</v>
      </c>
      <c r="E65" s="10">
        <v>24</v>
      </c>
      <c r="F65" s="9">
        <v>600</v>
      </c>
      <c r="G65" s="9">
        <v>485</v>
      </c>
      <c r="H65" s="9">
        <v>80.83</v>
      </c>
      <c r="I65" s="4">
        <f t="shared" si="1"/>
        <v>8.0833333333333339</v>
      </c>
      <c r="J65" s="9">
        <v>600</v>
      </c>
      <c r="K65" s="9">
        <v>334</v>
      </c>
      <c r="L65" s="9">
        <v>55.66</v>
      </c>
      <c r="M65" s="4">
        <f t="shared" si="2"/>
        <v>8.35</v>
      </c>
      <c r="N65" s="9">
        <v>2400</v>
      </c>
      <c r="O65" s="9">
        <v>1648</v>
      </c>
      <c r="P65" s="9">
        <v>68.66</v>
      </c>
      <c r="Q65" s="4">
        <f t="shared" si="3"/>
        <v>17.166666666666668</v>
      </c>
      <c r="R65" s="9"/>
      <c r="S65" s="9">
        <v>1</v>
      </c>
      <c r="T65" s="9"/>
      <c r="U65" s="9"/>
      <c r="V65" s="4">
        <f t="shared" si="0"/>
        <v>0</v>
      </c>
      <c r="W65" s="9"/>
      <c r="X65" s="9">
        <v>1</v>
      </c>
      <c r="Y65" s="9"/>
      <c r="Z65" s="6">
        <f t="shared" si="4"/>
        <v>0</v>
      </c>
      <c r="AA65" s="9"/>
      <c r="AB65" s="9"/>
      <c r="AC65" s="7">
        <f t="shared" si="5"/>
        <v>33.6</v>
      </c>
      <c r="AD65" s="7" t="s">
        <v>178</v>
      </c>
      <c r="AE65" s="9"/>
    </row>
    <row r="66" spans="1:31" ht="45.75">
      <c r="A66" s="2">
        <v>63</v>
      </c>
      <c r="B66" s="4" t="s">
        <v>237</v>
      </c>
      <c r="C66" s="11" t="s">
        <v>238</v>
      </c>
      <c r="D66" s="11" t="s">
        <v>239</v>
      </c>
      <c r="E66" s="10">
        <v>24</v>
      </c>
      <c r="F66" s="9">
        <v>600</v>
      </c>
      <c r="G66" s="9">
        <v>240</v>
      </c>
      <c r="H66" s="9">
        <v>40</v>
      </c>
      <c r="I66" s="4">
        <f t="shared" si="1"/>
        <v>4</v>
      </c>
      <c r="J66" s="9">
        <v>600</v>
      </c>
      <c r="K66" s="9">
        <v>320</v>
      </c>
      <c r="L66" s="9">
        <v>53.33</v>
      </c>
      <c r="M66" s="4">
        <f t="shared" si="2"/>
        <v>8</v>
      </c>
      <c r="N66" s="9">
        <v>2600</v>
      </c>
      <c r="O66" s="9">
        <v>1675</v>
      </c>
      <c r="P66" s="9">
        <v>64.42</v>
      </c>
      <c r="Q66" s="4">
        <f t="shared" si="3"/>
        <v>16.10576923076923</v>
      </c>
      <c r="R66" s="9"/>
      <c r="S66" s="9">
        <v>1</v>
      </c>
      <c r="T66" s="9"/>
      <c r="U66" s="9"/>
      <c r="V66" s="4">
        <f t="shared" si="0"/>
        <v>0</v>
      </c>
      <c r="W66" s="9"/>
      <c r="X66" s="9">
        <v>1</v>
      </c>
      <c r="Y66" s="9"/>
      <c r="Z66" s="6">
        <f t="shared" si="4"/>
        <v>0</v>
      </c>
      <c r="AA66" s="9"/>
      <c r="AB66" s="9"/>
      <c r="AC66" s="7">
        <f t="shared" si="5"/>
        <v>28.10576923076923</v>
      </c>
      <c r="AD66" s="7" t="s">
        <v>909</v>
      </c>
      <c r="AE66" s="9"/>
    </row>
    <row r="67" spans="1:31" ht="30.75">
      <c r="A67" s="2">
        <v>64</v>
      </c>
      <c r="B67" s="4" t="s">
        <v>240</v>
      </c>
      <c r="C67" s="11" t="s">
        <v>241</v>
      </c>
      <c r="D67" s="11" t="s">
        <v>242</v>
      </c>
      <c r="E67" s="10">
        <v>28</v>
      </c>
      <c r="F67" s="9">
        <v>600</v>
      </c>
      <c r="G67" s="9">
        <v>356</v>
      </c>
      <c r="H67" s="9">
        <v>59.33</v>
      </c>
      <c r="I67" s="4">
        <f t="shared" si="1"/>
        <v>5.9333333333333336</v>
      </c>
      <c r="J67" s="9">
        <v>3750</v>
      </c>
      <c r="K67" s="9">
        <v>2766</v>
      </c>
      <c r="L67" s="9">
        <v>73.760000000000005</v>
      </c>
      <c r="M67" s="4">
        <f t="shared" si="2"/>
        <v>11.064</v>
      </c>
      <c r="N67" s="9">
        <v>1</v>
      </c>
      <c r="O67" s="9"/>
      <c r="P67" s="9"/>
      <c r="Q67" s="4">
        <f t="shared" si="3"/>
        <v>0</v>
      </c>
      <c r="R67" s="9"/>
      <c r="S67" s="9">
        <v>1</v>
      </c>
      <c r="T67" s="9"/>
      <c r="U67" s="9"/>
      <c r="V67" s="4">
        <f t="shared" si="0"/>
        <v>0</v>
      </c>
      <c r="W67" s="9"/>
      <c r="X67" s="9">
        <v>1</v>
      </c>
      <c r="Y67" s="9"/>
      <c r="Z67" s="6">
        <f t="shared" si="4"/>
        <v>0</v>
      </c>
      <c r="AA67" s="9"/>
      <c r="AB67" s="9"/>
      <c r="AC67" s="7">
        <f t="shared" si="5"/>
        <v>16.997333333333334</v>
      </c>
      <c r="AD67" s="7" t="s">
        <v>909</v>
      </c>
      <c r="AE67" s="9"/>
    </row>
    <row r="68" spans="1:31" ht="60.75">
      <c r="A68" s="2">
        <v>65</v>
      </c>
      <c r="B68" s="4" t="s">
        <v>243</v>
      </c>
      <c r="C68" s="11" t="s">
        <v>244</v>
      </c>
      <c r="D68" s="11" t="s">
        <v>245</v>
      </c>
      <c r="E68" s="10">
        <v>32</v>
      </c>
      <c r="F68" s="9">
        <v>800</v>
      </c>
      <c r="G68" s="9">
        <v>300</v>
      </c>
      <c r="H68" s="9">
        <v>37.5</v>
      </c>
      <c r="I68" s="4">
        <f t="shared" si="1"/>
        <v>3.75</v>
      </c>
      <c r="J68" s="9">
        <v>650</v>
      </c>
      <c r="K68" s="9">
        <v>440</v>
      </c>
      <c r="L68" s="9">
        <v>73.33</v>
      </c>
      <c r="M68" s="4">
        <f t="shared" si="2"/>
        <v>10.153846153846153</v>
      </c>
      <c r="N68" s="9">
        <v>1100</v>
      </c>
      <c r="O68" s="9">
        <v>627</v>
      </c>
      <c r="P68" s="9">
        <v>57</v>
      </c>
      <c r="Q68" s="4">
        <f t="shared" si="3"/>
        <v>14.25</v>
      </c>
      <c r="R68" s="9"/>
      <c r="S68" s="9">
        <v>1</v>
      </c>
      <c r="T68" s="9"/>
      <c r="U68" s="9"/>
      <c r="V68" s="4">
        <f t="shared" ref="V68:V131" si="6">30*T68/S68</f>
        <v>0</v>
      </c>
      <c r="W68" s="9" t="s">
        <v>95</v>
      </c>
      <c r="X68" s="9">
        <v>1000</v>
      </c>
      <c r="Y68" s="9">
        <v>649</v>
      </c>
      <c r="Z68" s="6">
        <f t="shared" si="4"/>
        <v>6.49</v>
      </c>
      <c r="AA68" s="9" t="s">
        <v>254</v>
      </c>
      <c r="AB68" s="9">
        <v>2.74</v>
      </c>
      <c r="AC68" s="7">
        <f t="shared" si="5"/>
        <v>37.383846153846157</v>
      </c>
      <c r="AD68" s="7" t="s">
        <v>909</v>
      </c>
      <c r="AE68" s="9"/>
    </row>
    <row r="69" spans="1:31" ht="45.75">
      <c r="A69" s="2">
        <v>66</v>
      </c>
      <c r="B69" s="4" t="s">
        <v>246</v>
      </c>
      <c r="C69" s="11" t="s">
        <v>247</v>
      </c>
      <c r="D69" s="11" t="s">
        <v>248</v>
      </c>
      <c r="E69" s="10">
        <v>39</v>
      </c>
      <c r="F69" s="9">
        <v>750</v>
      </c>
      <c r="G69" s="9">
        <v>474</v>
      </c>
      <c r="H69" s="9">
        <v>63.2</v>
      </c>
      <c r="I69" s="4">
        <f t="shared" ref="I69:I133" si="7">10*G69/F69</f>
        <v>6.32</v>
      </c>
      <c r="J69" s="9">
        <v>900</v>
      </c>
      <c r="K69" s="9">
        <v>448</v>
      </c>
      <c r="L69" s="9">
        <v>49.77</v>
      </c>
      <c r="M69" s="4">
        <f t="shared" ref="M69:M133" si="8">15*K69/J69</f>
        <v>7.4666666666666668</v>
      </c>
      <c r="N69" s="9">
        <v>1800</v>
      </c>
      <c r="O69" s="9">
        <v>887</v>
      </c>
      <c r="P69" s="9">
        <v>49.27</v>
      </c>
      <c r="Q69" s="4">
        <f t="shared" ref="Q69:Q133" si="9">25*O69/N69</f>
        <v>12.319444444444445</v>
      </c>
      <c r="R69" s="9"/>
      <c r="S69" s="9">
        <v>1</v>
      </c>
      <c r="T69" s="9"/>
      <c r="U69" s="9"/>
      <c r="V69" s="4">
        <f t="shared" si="6"/>
        <v>0</v>
      </c>
      <c r="W69" s="9" t="s">
        <v>249</v>
      </c>
      <c r="X69" s="9">
        <v>1350</v>
      </c>
      <c r="Y69" s="9">
        <v>1165</v>
      </c>
      <c r="Z69" s="6">
        <f t="shared" ref="Z69:Z133" si="10">10*Y69/X69</f>
        <v>8.6296296296296298</v>
      </c>
      <c r="AA69" s="9"/>
      <c r="AB69" s="9"/>
      <c r="AC69" s="7">
        <f t="shared" ref="AC69:AC132" si="11">I69+M69+Q69+AB69+V69+Z69</f>
        <v>34.735740740740738</v>
      </c>
      <c r="AD69" s="7" t="s">
        <v>909</v>
      </c>
      <c r="AE69" s="9"/>
    </row>
    <row r="70" spans="1:31" ht="45.75">
      <c r="A70" s="2">
        <v>67</v>
      </c>
      <c r="B70" s="4" t="s">
        <v>250</v>
      </c>
      <c r="C70" s="11" t="s">
        <v>251</v>
      </c>
      <c r="D70" s="11" t="s">
        <v>252</v>
      </c>
      <c r="E70" s="10">
        <v>31</v>
      </c>
      <c r="F70" s="9">
        <v>600</v>
      </c>
      <c r="G70" s="9">
        <v>309</v>
      </c>
      <c r="H70" s="9">
        <v>51.5</v>
      </c>
      <c r="I70" s="4">
        <f t="shared" si="7"/>
        <v>5.15</v>
      </c>
      <c r="J70" s="9">
        <v>600</v>
      </c>
      <c r="K70" s="9">
        <v>297</v>
      </c>
      <c r="L70" s="9">
        <v>49.5</v>
      </c>
      <c r="M70" s="4">
        <f t="shared" si="8"/>
        <v>7.4249999999999998</v>
      </c>
      <c r="N70" s="9">
        <v>2600</v>
      </c>
      <c r="O70" s="9">
        <v>1982</v>
      </c>
      <c r="P70" s="9">
        <v>76.23</v>
      </c>
      <c r="Q70" s="4">
        <f t="shared" si="9"/>
        <v>19.057692307692307</v>
      </c>
      <c r="R70" s="9"/>
      <c r="S70" s="9">
        <v>1</v>
      </c>
      <c r="T70" s="9"/>
      <c r="U70" s="9"/>
      <c r="V70" s="4">
        <f t="shared" si="6"/>
        <v>0</v>
      </c>
      <c r="W70" s="9"/>
      <c r="X70" s="9">
        <v>1</v>
      </c>
      <c r="Y70" s="9"/>
      <c r="Z70" s="6">
        <f t="shared" si="10"/>
        <v>0</v>
      </c>
      <c r="AA70" s="9" t="s">
        <v>253</v>
      </c>
      <c r="AB70" s="9">
        <v>3.01</v>
      </c>
      <c r="AC70" s="7">
        <f t="shared" si="11"/>
        <v>34.642692307692307</v>
      </c>
      <c r="AD70" s="7" t="s">
        <v>178</v>
      </c>
      <c r="AE70" s="9"/>
    </row>
    <row r="71" spans="1:31" ht="45.75">
      <c r="A71" s="2">
        <v>68</v>
      </c>
      <c r="B71" s="4" t="s">
        <v>255</v>
      </c>
      <c r="C71" s="11" t="s">
        <v>256</v>
      </c>
      <c r="D71" s="11" t="s">
        <v>257</v>
      </c>
      <c r="E71" s="10">
        <v>30</v>
      </c>
      <c r="F71" s="9">
        <v>600</v>
      </c>
      <c r="G71" s="9">
        <v>254</v>
      </c>
      <c r="H71" s="9">
        <v>42.33</v>
      </c>
      <c r="I71" s="4">
        <f t="shared" si="7"/>
        <v>4.2333333333333334</v>
      </c>
      <c r="J71" s="9">
        <v>600</v>
      </c>
      <c r="K71" s="9">
        <v>332</v>
      </c>
      <c r="L71" s="9">
        <v>55.33</v>
      </c>
      <c r="M71" s="4">
        <f t="shared" si="8"/>
        <v>8.3000000000000007</v>
      </c>
      <c r="N71" s="9">
        <v>1800</v>
      </c>
      <c r="O71" s="9">
        <v>765</v>
      </c>
      <c r="P71" s="9">
        <v>42.5</v>
      </c>
      <c r="Q71" s="4">
        <f t="shared" si="9"/>
        <v>10.625</v>
      </c>
      <c r="R71" s="9"/>
      <c r="S71" s="9">
        <v>1</v>
      </c>
      <c r="T71" s="9"/>
      <c r="U71" s="9"/>
      <c r="V71" s="4">
        <f t="shared" si="6"/>
        <v>0</v>
      </c>
      <c r="W71" s="9"/>
      <c r="X71" s="9">
        <v>1</v>
      </c>
      <c r="Y71" s="9"/>
      <c r="Z71" s="6">
        <f t="shared" si="10"/>
        <v>0</v>
      </c>
      <c r="AA71" s="9" t="s">
        <v>258</v>
      </c>
      <c r="AB71" s="9">
        <v>1</v>
      </c>
      <c r="AC71" s="7">
        <f t="shared" si="11"/>
        <v>24.158333333333335</v>
      </c>
      <c r="AD71" s="7" t="s">
        <v>909</v>
      </c>
      <c r="AE71" s="9"/>
    </row>
    <row r="72" spans="1:31" ht="58.5" customHeight="1">
      <c r="A72" s="2">
        <v>69</v>
      </c>
      <c r="B72" s="4" t="s">
        <v>259</v>
      </c>
      <c r="C72" s="11" t="s">
        <v>260</v>
      </c>
      <c r="D72" s="11" t="s">
        <v>261</v>
      </c>
      <c r="E72" s="10">
        <v>26</v>
      </c>
      <c r="F72" s="9">
        <v>100</v>
      </c>
      <c r="G72" s="9">
        <v>81.7</v>
      </c>
      <c r="H72" s="9">
        <v>81.7</v>
      </c>
      <c r="I72" s="4">
        <f t="shared" si="7"/>
        <v>8.17</v>
      </c>
      <c r="J72" s="9">
        <v>500</v>
      </c>
      <c r="K72" s="9">
        <v>340</v>
      </c>
      <c r="L72" s="9">
        <v>68</v>
      </c>
      <c r="M72" s="4">
        <f t="shared" si="8"/>
        <v>10.199999999999999</v>
      </c>
      <c r="N72" s="9">
        <v>2600</v>
      </c>
      <c r="O72" s="9">
        <v>1587</v>
      </c>
      <c r="P72" s="9">
        <v>61.03</v>
      </c>
      <c r="Q72" s="4">
        <f t="shared" si="9"/>
        <v>15.259615384615385</v>
      </c>
      <c r="R72" s="9" t="s">
        <v>262</v>
      </c>
      <c r="S72" s="9">
        <v>2000</v>
      </c>
      <c r="T72" s="9">
        <v>1525</v>
      </c>
      <c r="U72" s="9">
        <v>76.25</v>
      </c>
      <c r="V72" s="4">
        <f t="shared" si="6"/>
        <v>22.875</v>
      </c>
      <c r="W72" s="9" t="s">
        <v>45</v>
      </c>
      <c r="X72" s="9">
        <v>2000</v>
      </c>
      <c r="Y72" s="9">
        <v>1827</v>
      </c>
      <c r="Z72" s="6">
        <f t="shared" si="10"/>
        <v>9.1349999999999998</v>
      </c>
      <c r="AA72" s="9"/>
      <c r="AB72" s="9"/>
      <c r="AC72" s="7">
        <f t="shared" si="11"/>
        <v>65.639615384615382</v>
      </c>
      <c r="AD72" s="7" t="s">
        <v>909</v>
      </c>
      <c r="AE72" s="9"/>
    </row>
    <row r="73" spans="1:31" ht="51" customHeight="1">
      <c r="A73" s="2">
        <v>70</v>
      </c>
      <c r="B73" s="4" t="s">
        <v>263</v>
      </c>
      <c r="C73" s="11" t="s">
        <v>264</v>
      </c>
      <c r="D73" s="11" t="s">
        <v>265</v>
      </c>
      <c r="E73" s="10">
        <v>26</v>
      </c>
      <c r="F73" s="9">
        <v>600</v>
      </c>
      <c r="G73" s="9">
        <v>279</v>
      </c>
      <c r="H73" s="9">
        <v>46.5</v>
      </c>
      <c r="I73" s="4">
        <f t="shared" si="7"/>
        <v>4.6500000000000004</v>
      </c>
      <c r="J73" s="9">
        <v>600</v>
      </c>
      <c r="K73" s="9">
        <v>230</v>
      </c>
      <c r="L73" s="9">
        <v>38.33</v>
      </c>
      <c r="M73" s="4">
        <f t="shared" si="8"/>
        <v>5.75</v>
      </c>
      <c r="N73" s="9">
        <v>2100</v>
      </c>
      <c r="O73" s="9">
        <v>1285</v>
      </c>
      <c r="P73" s="9">
        <v>61.19</v>
      </c>
      <c r="Q73" s="4">
        <f t="shared" si="9"/>
        <v>15.297619047619047</v>
      </c>
      <c r="R73" s="9"/>
      <c r="S73" s="9">
        <v>1</v>
      </c>
      <c r="T73" s="9"/>
      <c r="U73" s="9"/>
      <c r="V73" s="4">
        <f t="shared" si="6"/>
        <v>0</v>
      </c>
      <c r="W73" s="9"/>
      <c r="X73" s="9">
        <v>1</v>
      </c>
      <c r="Y73" s="9"/>
      <c r="Z73" s="6">
        <f t="shared" si="10"/>
        <v>0</v>
      </c>
      <c r="AA73" s="9"/>
      <c r="AB73" s="9"/>
      <c r="AC73" s="7">
        <f t="shared" si="11"/>
        <v>25.69761904761905</v>
      </c>
      <c r="AD73" s="7" t="s">
        <v>25</v>
      </c>
      <c r="AE73" s="9"/>
    </row>
    <row r="74" spans="1:31" ht="30.75">
      <c r="A74" s="2">
        <v>71</v>
      </c>
      <c r="B74" s="4" t="s">
        <v>266</v>
      </c>
      <c r="C74" s="11" t="s">
        <v>267</v>
      </c>
      <c r="D74" s="11" t="s">
        <v>268</v>
      </c>
      <c r="E74" s="10">
        <v>25</v>
      </c>
      <c r="F74" s="9">
        <v>600</v>
      </c>
      <c r="G74" s="9">
        <v>419</v>
      </c>
      <c r="H74" s="9">
        <v>69.83</v>
      </c>
      <c r="I74" s="4">
        <f t="shared" si="7"/>
        <v>6.9833333333333334</v>
      </c>
      <c r="J74" s="9">
        <v>600</v>
      </c>
      <c r="K74" s="9">
        <v>378</v>
      </c>
      <c r="L74" s="9">
        <v>63</v>
      </c>
      <c r="M74" s="4">
        <f t="shared" si="8"/>
        <v>9.4499999999999993</v>
      </c>
      <c r="N74" s="9">
        <v>2400</v>
      </c>
      <c r="O74" s="9">
        <v>1461</v>
      </c>
      <c r="P74" s="9">
        <v>60.87</v>
      </c>
      <c r="Q74" s="4">
        <f t="shared" si="9"/>
        <v>15.21875</v>
      </c>
      <c r="R74" s="9"/>
      <c r="S74" s="9">
        <v>1</v>
      </c>
      <c r="T74" s="9"/>
      <c r="U74" s="9"/>
      <c r="V74" s="4">
        <f t="shared" si="6"/>
        <v>0</v>
      </c>
      <c r="W74" s="9" t="s">
        <v>45</v>
      </c>
      <c r="X74" s="9">
        <v>100</v>
      </c>
      <c r="Y74" s="9">
        <v>75</v>
      </c>
      <c r="Z74" s="6">
        <f t="shared" si="10"/>
        <v>7.5</v>
      </c>
      <c r="AA74" s="9"/>
      <c r="AB74" s="9"/>
      <c r="AC74" s="7">
        <f t="shared" si="11"/>
        <v>39.152083333333337</v>
      </c>
      <c r="AD74" s="7" t="s">
        <v>25</v>
      </c>
      <c r="AE74" s="9"/>
    </row>
    <row r="75" spans="1:31" ht="45.75">
      <c r="A75" s="2">
        <v>72</v>
      </c>
      <c r="B75" s="4" t="s">
        <v>269</v>
      </c>
      <c r="C75" s="11" t="s">
        <v>270</v>
      </c>
      <c r="D75" s="11" t="s">
        <v>271</v>
      </c>
      <c r="E75" s="10">
        <v>24</v>
      </c>
      <c r="F75" s="9">
        <v>600</v>
      </c>
      <c r="G75" s="9">
        <v>453</v>
      </c>
      <c r="H75" s="9">
        <v>75.5</v>
      </c>
      <c r="I75" s="4">
        <f t="shared" si="7"/>
        <v>7.55</v>
      </c>
      <c r="J75" s="9">
        <v>600</v>
      </c>
      <c r="K75" s="9">
        <v>373</v>
      </c>
      <c r="L75" s="9">
        <v>62.16</v>
      </c>
      <c r="M75" s="4">
        <f t="shared" si="8"/>
        <v>9.3249999999999993</v>
      </c>
      <c r="N75" s="9">
        <v>2400</v>
      </c>
      <c r="O75" s="9">
        <v>1618</v>
      </c>
      <c r="P75" s="9">
        <v>67.41</v>
      </c>
      <c r="Q75" s="4">
        <f t="shared" si="9"/>
        <v>16.854166666666668</v>
      </c>
      <c r="R75" s="9"/>
      <c r="S75" s="9">
        <v>1</v>
      </c>
      <c r="T75" s="9"/>
      <c r="U75" s="9"/>
      <c r="V75" s="4">
        <f t="shared" si="6"/>
        <v>0</v>
      </c>
      <c r="W75" s="9"/>
      <c r="X75" s="9">
        <v>1</v>
      </c>
      <c r="Y75" s="9"/>
      <c r="Z75" s="6">
        <f t="shared" si="10"/>
        <v>0</v>
      </c>
      <c r="AA75" s="9"/>
      <c r="AB75" s="9"/>
      <c r="AC75" s="7">
        <f t="shared" si="11"/>
        <v>33.729166666666671</v>
      </c>
      <c r="AD75" s="7" t="s">
        <v>25</v>
      </c>
      <c r="AE75" s="9"/>
    </row>
    <row r="76" spans="1:31" ht="45" customHeight="1">
      <c r="A76" s="2">
        <v>73</v>
      </c>
      <c r="B76" s="4" t="s">
        <v>272</v>
      </c>
      <c r="C76" s="11" t="s">
        <v>273</v>
      </c>
      <c r="D76" s="11" t="s">
        <v>274</v>
      </c>
      <c r="E76" s="10">
        <v>24</v>
      </c>
      <c r="F76" s="9">
        <v>600</v>
      </c>
      <c r="G76" s="9">
        <v>324</v>
      </c>
      <c r="H76" s="9">
        <v>54</v>
      </c>
      <c r="I76" s="4">
        <f t="shared" si="7"/>
        <v>5.4</v>
      </c>
      <c r="J76" s="9">
        <v>600</v>
      </c>
      <c r="K76" s="9">
        <v>251</v>
      </c>
      <c r="L76" s="9">
        <v>41.83</v>
      </c>
      <c r="M76" s="4">
        <f t="shared" si="8"/>
        <v>6.2750000000000004</v>
      </c>
      <c r="N76" s="9">
        <v>2600</v>
      </c>
      <c r="O76" s="9">
        <v>1669</v>
      </c>
      <c r="P76" s="9">
        <v>64.19</v>
      </c>
      <c r="Q76" s="4">
        <f t="shared" si="9"/>
        <v>16.048076923076923</v>
      </c>
      <c r="R76" s="9"/>
      <c r="S76" s="9">
        <v>1</v>
      </c>
      <c r="T76" s="9"/>
      <c r="U76" s="9"/>
      <c r="V76" s="4">
        <f t="shared" si="6"/>
        <v>0</v>
      </c>
      <c r="W76" s="9"/>
      <c r="X76" s="9">
        <v>1</v>
      </c>
      <c r="Y76" s="9"/>
      <c r="Z76" s="6">
        <f t="shared" si="10"/>
        <v>0</v>
      </c>
      <c r="AA76" s="9"/>
      <c r="AB76" s="9"/>
      <c r="AC76" s="7">
        <f t="shared" si="11"/>
        <v>27.723076923076924</v>
      </c>
      <c r="AD76" s="7" t="s">
        <v>909</v>
      </c>
      <c r="AE76" s="9"/>
    </row>
    <row r="77" spans="1:31" ht="30.75">
      <c r="A77" s="2">
        <v>74</v>
      </c>
      <c r="B77" s="4" t="s">
        <v>275</v>
      </c>
      <c r="C77" s="11" t="s">
        <v>276</v>
      </c>
      <c r="D77" s="11" t="s">
        <v>277</v>
      </c>
      <c r="E77" s="10">
        <v>25</v>
      </c>
      <c r="F77" s="9">
        <v>600</v>
      </c>
      <c r="G77" s="9">
        <v>414</v>
      </c>
      <c r="H77" s="9">
        <v>69</v>
      </c>
      <c r="I77" s="4">
        <f t="shared" si="7"/>
        <v>6.9</v>
      </c>
      <c r="J77" s="9">
        <v>600</v>
      </c>
      <c r="K77" s="9">
        <v>310</v>
      </c>
      <c r="L77" s="9">
        <v>51.66</v>
      </c>
      <c r="M77" s="4">
        <f t="shared" si="8"/>
        <v>7.75</v>
      </c>
      <c r="N77" s="9">
        <v>2400</v>
      </c>
      <c r="O77" s="9">
        <v>1301</v>
      </c>
      <c r="P77" s="9">
        <v>54.2</v>
      </c>
      <c r="Q77" s="4">
        <f t="shared" si="9"/>
        <v>13.552083333333334</v>
      </c>
      <c r="R77" s="9"/>
      <c r="S77" s="9">
        <v>1</v>
      </c>
      <c r="T77" s="9"/>
      <c r="U77" s="9"/>
      <c r="V77" s="4">
        <f t="shared" si="6"/>
        <v>0</v>
      </c>
      <c r="W77" s="9"/>
      <c r="X77" s="9">
        <v>1</v>
      </c>
      <c r="Y77" s="9"/>
      <c r="Z77" s="6">
        <f t="shared" si="10"/>
        <v>0</v>
      </c>
      <c r="AA77" s="9"/>
      <c r="AB77" s="9"/>
      <c r="AC77" s="7">
        <f t="shared" si="11"/>
        <v>28.202083333333334</v>
      </c>
      <c r="AD77" s="7" t="s">
        <v>25</v>
      </c>
      <c r="AE77" s="10" t="s">
        <v>278</v>
      </c>
    </row>
    <row r="78" spans="1:31" ht="30.75">
      <c r="A78" s="2">
        <v>75</v>
      </c>
      <c r="B78" s="4" t="s">
        <v>279</v>
      </c>
      <c r="C78" s="11" t="s">
        <v>280</v>
      </c>
      <c r="D78" s="11" t="s">
        <v>281</v>
      </c>
      <c r="E78" s="10">
        <v>23</v>
      </c>
      <c r="F78" s="9">
        <v>600</v>
      </c>
      <c r="G78" s="9">
        <v>432</v>
      </c>
      <c r="H78" s="9">
        <v>72</v>
      </c>
      <c r="I78" s="4">
        <f t="shared" si="7"/>
        <v>7.2</v>
      </c>
      <c r="J78" s="9">
        <v>600</v>
      </c>
      <c r="K78" s="9">
        <v>351</v>
      </c>
      <c r="L78" s="9">
        <v>58.5</v>
      </c>
      <c r="M78" s="4">
        <f t="shared" si="8"/>
        <v>8.7750000000000004</v>
      </c>
      <c r="N78" s="9">
        <v>2600</v>
      </c>
      <c r="O78" s="9">
        <v>2047</v>
      </c>
      <c r="P78" s="9">
        <v>78.73</v>
      </c>
      <c r="Q78" s="4">
        <f t="shared" si="9"/>
        <v>19.682692307692307</v>
      </c>
      <c r="R78" s="9"/>
      <c r="S78" s="9">
        <v>1</v>
      </c>
      <c r="T78" s="9"/>
      <c r="U78" s="9"/>
      <c r="V78" s="4">
        <f t="shared" si="6"/>
        <v>0</v>
      </c>
      <c r="W78" s="9" t="s">
        <v>45</v>
      </c>
      <c r="X78" s="9">
        <v>100</v>
      </c>
      <c r="Y78" s="9">
        <v>88</v>
      </c>
      <c r="Z78" s="6">
        <f t="shared" si="10"/>
        <v>8.8000000000000007</v>
      </c>
      <c r="AA78" s="9"/>
      <c r="AB78" s="9"/>
      <c r="AC78" s="7">
        <f t="shared" si="11"/>
        <v>44.457692307692312</v>
      </c>
      <c r="AD78" s="7" t="s">
        <v>25</v>
      </c>
      <c r="AE78" s="9"/>
    </row>
    <row r="79" spans="1:31" ht="30.75">
      <c r="A79" s="2">
        <v>76</v>
      </c>
      <c r="B79" s="4" t="s">
        <v>282</v>
      </c>
      <c r="C79" s="11" t="s">
        <v>283</v>
      </c>
      <c r="D79" s="11" t="s">
        <v>284</v>
      </c>
      <c r="E79" s="10">
        <v>22</v>
      </c>
      <c r="F79" s="9">
        <v>600</v>
      </c>
      <c r="G79" s="9">
        <v>452</v>
      </c>
      <c r="H79" s="9">
        <v>75.33</v>
      </c>
      <c r="I79" s="4">
        <f t="shared" si="7"/>
        <v>7.5333333333333332</v>
      </c>
      <c r="J79" s="9">
        <v>600</v>
      </c>
      <c r="K79" s="9">
        <v>337</v>
      </c>
      <c r="L79" s="9">
        <v>56.16</v>
      </c>
      <c r="M79" s="4">
        <f t="shared" si="8"/>
        <v>8.4250000000000007</v>
      </c>
      <c r="N79" s="9">
        <v>2600</v>
      </c>
      <c r="O79" s="9">
        <v>2004</v>
      </c>
      <c r="P79" s="9">
        <v>77.069999999999993</v>
      </c>
      <c r="Q79" s="4">
        <f t="shared" si="9"/>
        <v>19.26923076923077</v>
      </c>
      <c r="R79" s="9"/>
      <c r="S79" s="9">
        <v>1</v>
      </c>
      <c r="T79" s="9"/>
      <c r="U79" s="9"/>
      <c r="V79" s="4">
        <f t="shared" si="6"/>
        <v>0</v>
      </c>
      <c r="W79" s="9" t="s">
        <v>45</v>
      </c>
      <c r="X79" s="9">
        <v>100</v>
      </c>
      <c r="Y79" s="9">
        <v>74.38</v>
      </c>
      <c r="Z79" s="6">
        <f t="shared" si="10"/>
        <v>7.4379999999999997</v>
      </c>
      <c r="AA79" s="9"/>
      <c r="AB79" s="9"/>
      <c r="AC79" s="7">
        <f t="shared" si="11"/>
        <v>42.665564102564105</v>
      </c>
      <c r="AD79" s="7" t="s">
        <v>25</v>
      </c>
      <c r="AE79" s="9"/>
    </row>
    <row r="80" spans="1:31" s="33" customFormat="1" ht="30.75">
      <c r="A80" s="26">
        <v>77</v>
      </c>
      <c r="B80" s="30" t="s">
        <v>285</v>
      </c>
      <c r="C80" s="27" t="s">
        <v>286</v>
      </c>
      <c r="D80" s="27" t="s">
        <v>287</v>
      </c>
      <c r="E80" s="28">
        <v>24</v>
      </c>
      <c r="F80" s="29">
        <v>600</v>
      </c>
      <c r="G80" s="29">
        <v>344</v>
      </c>
      <c r="H80" s="29">
        <v>57.33</v>
      </c>
      <c r="I80" s="30">
        <f t="shared" si="7"/>
        <v>5.7333333333333334</v>
      </c>
      <c r="J80" s="29">
        <v>1</v>
      </c>
      <c r="K80" s="29"/>
      <c r="L80" s="29"/>
      <c r="M80" s="30">
        <f t="shared" si="8"/>
        <v>0</v>
      </c>
      <c r="N80" s="29">
        <v>4350</v>
      </c>
      <c r="O80" s="29">
        <v>2847</v>
      </c>
      <c r="P80" s="29">
        <v>65.44</v>
      </c>
      <c r="Q80" s="30">
        <f t="shared" si="9"/>
        <v>16.362068965517242</v>
      </c>
      <c r="R80" s="29"/>
      <c r="S80" s="29">
        <v>1</v>
      </c>
      <c r="T80" s="29"/>
      <c r="U80" s="29"/>
      <c r="V80" s="30">
        <f t="shared" si="6"/>
        <v>0</v>
      </c>
      <c r="W80" s="29"/>
      <c r="X80" s="29">
        <v>1</v>
      </c>
      <c r="Y80" s="29"/>
      <c r="Z80" s="31">
        <f t="shared" si="10"/>
        <v>0</v>
      </c>
      <c r="AA80" s="29"/>
      <c r="AB80" s="29"/>
      <c r="AC80" s="32">
        <f t="shared" si="11"/>
        <v>22.095402298850576</v>
      </c>
      <c r="AD80" s="32" t="s">
        <v>25</v>
      </c>
      <c r="AE80" s="28" t="s">
        <v>288</v>
      </c>
    </row>
    <row r="81" spans="1:31" ht="30.75">
      <c r="A81" s="2">
        <v>78</v>
      </c>
      <c r="B81" s="4" t="s">
        <v>289</v>
      </c>
      <c r="C81" s="11" t="s">
        <v>290</v>
      </c>
      <c r="D81" s="11" t="s">
        <v>291</v>
      </c>
      <c r="E81" s="10">
        <v>34</v>
      </c>
      <c r="F81" s="9">
        <v>750</v>
      </c>
      <c r="G81" s="9">
        <v>384</v>
      </c>
      <c r="H81" s="9">
        <v>51.2</v>
      </c>
      <c r="I81" s="4">
        <f t="shared" si="7"/>
        <v>5.12</v>
      </c>
      <c r="J81" s="9">
        <v>700</v>
      </c>
      <c r="K81" s="9">
        <v>360</v>
      </c>
      <c r="L81" s="9">
        <v>51.42</v>
      </c>
      <c r="M81" s="4">
        <f t="shared" si="8"/>
        <v>7.7142857142857144</v>
      </c>
      <c r="N81" s="9">
        <v>2100</v>
      </c>
      <c r="O81" s="9">
        <v>1126</v>
      </c>
      <c r="P81" s="9">
        <v>53.61</v>
      </c>
      <c r="Q81" s="4">
        <f t="shared" si="9"/>
        <v>13.404761904761905</v>
      </c>
      <c r="R81" s="9"/>
      <c r="S81" s="9">
        <v>1</v>
      </c>
      <c r="T81" s="9"/>
      <c r="U81" s="9"/>
      <c r="V81" s="4">
        <f t="shared" si="6"/>
        <v>0</v>
      </c>
      <c r="W81" s="9" t="s">
        <v>45</v>
      </c>
      <c r="X81" s="9">
        <v>100</v>
      </c>
      <c r="Y81" s="9">
        <v>91.58</v>
      </c>
      <c r="Z81" s="6">
        <f t="shared" si="10"/>
        <v>9.1579999999999995</v>
      </c>
      <c r="AA81" s="9"/>
      <c r="AB81" s="9"/>
      <c r="AC81" s="7">
        <f t="shared" si="11"/>
        <v>35.397047619047619</v>
      </c>
      <c r="AD81" s="7" t="s">
        <v>909</v>
      </c>
      <c r="AE81" s="9"/>
    </row>
    <row r="82" spans="1:31" ht="40.5" customHeight="1">
      <c r="A82" s="2">
        <v>79</v>
      </c>
      <c r="B82" s="4" t="s">
        <v>292</v>
      </c>
      <c r="C82" s="11" t="s">
        <v>293</v>
      </c>
      <c r="D82" s="11" t="s">
        <v>294</v>
      </c>
      <c r="E82" s="10">
        <v>25</v>
      </c>
      <c r="F82" s="9">
        <v>600</v>
      </c>
      <c r="G82" s="9">
        <v>414</v>
      </c>
      <c r="H82" s="9">
        <v>69</v>
      </c>
      <c r="I82" s="4">
        <f t="shared" si="7"/>
        <v>6.9</v>
      </c>
      <c r="J82" s="9">
        <v>600</v>
      </c>
      <c r="K82" s="9">
        <v>263</v>
      </c>
      <c r="L82" s="9">
        <v>43.83</v>
      </c>
      <c r="M82" s="4">
        <f t="shared" si="8"/>
        <v>6.5750000000000002</v>
      </c>
      <c r="N82" s="9">
        <v>2600</v>
      </c>
      <c r="O82" s="9">
        <v>1688</v>
      </c>
      <c r="P82" s="9">
        <v>64.92</v>
      </c>
      <c r="Q82" s="4">
        <f t="shared" si="9"/>
        <v>16.23076923076923</v>
      </c>
      <c r="R82" s="9"/>
      <c r="S82" s="9">
        <v>1</v>
      </c>
      <c r="T82" s="9"/>
      <c r="U82" s="9"/>
      <c r="V82" s="4">
        <f t="shared" si="6"/>
        <v>0</v>
      </c>
      <c r="W82" s="9"/>
      <c r="X82" s="9">
        <v>1</v>
      </c>
      <c r="Y82" s="9"/>
      <c r="Z82" s="6">
        <f t="shared" si="10"/>
        <v>0</v>
      </c>
      <c r="AA82" s="9" t="s">
        <v>295</v>
      </c>
      <c r="AB82" s="9">
        <v>1.1200000000000001</v>
      </c>
      <c r="AC82" s="7">
        <f t="shared" si="11"/>
        <v>30.825769230769232</v>
      </c>
      <c r="AD82" s="7" t="s">
        <v>25</v>
      </c>
      <c r="AE82" s="9"/>
    </row>
    <row r="83" spans="1:31" ht="30.75">
      <c r="A83" s="2">
        <v>80</v>
      </c>
      <c r="B83" s="4" t="s">
        <v>296</v>
      </c>
      <c r="C83" s="11" t="s">
        <v>297</v>
      </c>
      <c r="D83" s="11" t="s">
        <v>298</v>
      </c>
      <c r="E83" s="10">
        <v>23</v>
      </c>
      <c r="F83" s="9">
        <v>600</v>
      </c>
      <c r="G83" s="9">
        <v>527</v>
      </c>
      <c r="H83" s="9">
        <v>87.83</v>
      </c>
      <c r="I83" s="4">
        <f t="shared" si="7"/>
        <v>8.7833333333333332</v>
      </c>
      <c r="J83" s="9">
        <v>600</v>
      </c>
      <c r="K83" s="9">
        <v>451</v>
      </c>
      <c r="L83" s="9">
        <v>75.16</v>
      </c>
      <c r="M83" s="4">
        <f t="shared" si="8"/>
        <v>11.275</v>
      </c>
      <c r="N83" s="9">
        <v>2600</v>
      </c>
      <c r="O83" s="9">
        <v>1869</v>
      </c>
      <c r="P83" s="9">
        <v>71.88</v>
      </c>
      <c r="Q83" s="4">
        <f t="shared" si="9"/>
        <v>17.971153846153847</v>
      </c>
      <c r="R83" s="9"/>
      <c r="S83" s="9">
        <v>1</v>
      </c>
      <c r="T83" s="9"/>
      <c r="U83" s="9"/>
      <c r="V83" s="4">
        <f t="shared" si="6"/>
        <v>0</v>
      </c>
      <c r="W83" s="9"/>
      <c r="X83" s="9">
        <v>1</v>
      </c>
      <c r="Y83" s="9"/>
      <c r="Z83" s="6">
        <f t="shared" si="10"/>
        <v>0</v>
      </c>
      <c r="AA83" s="9"/>
      <c r="AB83" s="9"/>
      <c r="AC83" s="7">
        <f t="shared" si="11"/>
        <v>38.029487179487177</v>
      </c>
      <c r="AD83" s="7" t="s">
        <v>909</v>
      </c>
      <c r="AE83" s="9"/>
    </row>
    <row r="84" spans="1:31" ht="30.75">
      <c r="A84" s="2">
        <v>81</v>
      </c>
      <c r="B84" s="4" t="s">
        <v>299</v>
      </c>
      <c r="C84" s="11" t="s">
        <v>300</v>
      </c>
      <c r="D84" s="11" t="s">
        <v>301</v>
      </c>
      <c r="E84" s="10">
        <v>22</v>
      </c>
      <c r="F84" s="9">
        <v>600</v>
      </c>
      <c r="G84" s="9">
        <v>435</v>
      </c>
      <c r="H84" s="9">
        <v>72.5</v>
      </c>
      <c r="I84" s="4">
        <f t="shared" si="7"/>
        <v>7.25</v>
      </c>
      <c r="J84" s="9">
        <v>600</v>
      </c>
      <c r="K84" s="9">
        <v>311</v>
      </c>
      <c r="L84" s="9">
        <v>51.83</v>
      </c>
      <c r="M84" s="4">
        <f t="shared" si="8"/>
        <v>7.7750000000000004</v>
      </c>
      <c r="N84" s="9">
        <v>2600</v>
      </c>
      <c r="O84" s="9">
        <v>1964</v>
      </c>
      <c r="P84" s="9">
        <v>75.53</v>
      </c>
      <c r="Q84" s="4">
        <f t="shared" si="9"/>
        <v>18.884615384615383</v>
      </c>
      <c r="R84" s="9"/>
      <c r="S84" s="9">
        <v>1</v>
      </c>
      <c r="T84" s="9"/>
      <c r="U84" s="9"/>
      <c r="V84" s="4">
        <f t="shared" si="6"/>
        <v>0</v>
      </c>
      <c r="W84" s="9"/>
      <c r="X84" s="9">
        <v>1</v>
      </c>
      <c r="Y84" s="9"/>
      <c r="Z84" s="6">
        <f t="shared" si="10"/>
        <v>0</v>
      </c>
      <c r="AA84" s="9" t="s">
        <v>302</v>
      </c>
      <c r="AB84" s="9">
        <v>1.35</v>
      </c>
      <c r="AC84" s="7">
        <f t="shared" si="11"/>
        <v>35.259615384615387</v>
      </c>
      <c r="AD84" s="7" t="s">
        <v>909</v>
      </c>
      <c r="AE84" s="9"/>
    </row>
    <row r="85" spans="1:31" ht="48" customHeight="1">
      <c r="A85" s="2">
        <v>82</v>
      </c>
      <c r="B85" s="4" t="s">
        <v>303</v>
      </c>
      <c r="C85" s="11" t="s">
        <v>304</v>
      </c>
      <c r="D85" s="11" t="s">
        <v>305</v>
      </c>
      <c r="E85" s="10">
        <v>22</v>
      </c>
      <c r="F85" s="9">
        <v>600</v>
      </c>
      <c r="G85" s="9">
        <v>481</v>
      </c>
      <c r="H85" s="9">
        <v>80.16</v>
      </c>
      <c r="I85" s="4">
        <f t="shared" si="7"/>
        <v>8.0166666666666675</v>
      </c>
      <c r="J85" s="9">
        <v>600</v>
      </c>
      <c r="K85" s="9">
        <v>346</v>
      </c>
      <c r="L85" s="9">
        <v>57.66</v>
      </c>
      <c r="M85" s="4">
        <f t="shared" si="8"/>
        <v>8.65</v>
      </c>
      <c r="N85" s="9">
        <v>100</v>
      </c>
      <c r="O85" s="9">
        <v>74.56</v>
      </c>
      <c r="P85" s="9">
        <v>74.56</v>
      </c>
      <c r="Q85" s="4">
        <f t="shared" si="9"/>
        <v>18.64</v>
      </c>
      <c r="R85" s="9"/>
      <c r="S85" s="9">
        <v>1</v>
      </c>
      <c r="T85" s="9"/>
      <c r="U85" s="9"/>
      <c r="V85" s="4">
        <f t="shared" si="6"/>
        <v>0</v>
      </c>
      <c r="W85" s="9"/>
      <c r="X85" s="9">
        <v>1</v>
      </c>
      <c r="Y85" s="9"/>
      <c r="Z85" s="6">
        <f t="shared" si="10"/>
        <v>0</v>
      </c>
      <c r="AA85" s="9" t="s">
        <v>306</v>
      </c>
      <c r="AB85" s="9">
        <v>1.92</v>
      </c>
      <c r="AC85" s="7">
        <f t="shared" si="11"/>
        <v>37.226666666666674</v>
      </c>
      <c r="AD85" s="7" t="s">
        <v>25</v>
      </c>
      <c r="AE85" s="9"/>
    </row>
    <row r="86" spans="1:31" ht="45.75">
      <c r="A86" s="2">
        <v>83</v>
      </c>
      <c r="B86" s="4" t="s">
        <v>307</v>
      </c>
      <c r="C86" s="11" t="s">
        <v>308</v>
      </c>
      <c r="D86" s="11" t="s">
        <v>309</v>
      </c>
      <c r="E86" s="10">
        <v>24</v>
      </c>
      <c r="F86" s="9">
        <v>600</v>
      </c>
      <c r="G86" s="9">
        <v>411</v>
      </c>
      <c r="H86" s="9">
        <v>68.5</v>
      </c>
      <c r="I86" s="4">
        <f t="shared" si="7"/>
        <v>6.85</v>
      </c>
      <c r="J86" s="9">
        <v>600</v>
      </c>
      <c r="K86" s="9">
        <v>424</v>
      </c>
      <c r="L86" s="9">
        <v>70.66</v>
      </c>
      <c r="M86" s="4">
        <f t="shared" si="8"/>
        <v>10.6</v>
      </c>
      <c r="N86" s="9">
        <v>100</v>
      </c>
      <c r="O86" s="9">
        <v>80.099999999999994</v>
      </c>
      <c r="P86" s="9">
        <v>80.099999999999994</v>
      </c>
      <c r="Q86" s="4">
        <f t="shared" si="9"/>
        <v>20.024999999999999</v>
      </c>
      <c r="R86" s="9" t="s">
        <v>310</v>
      </c>
      <c r="S86" s="9">
        <v>1800</v>
      </c>
      <c r="T86" s="9">
        <v>1522</v>
      </c>
      <c r="U86" s="9">
        <v>84.55</v>
      </c>
      <c r="V86" s="4">
        <f t="shared" si="6"/>
        <v>25.366666666666667</v>
      </c>
      <c r="W86" s="9"/>
      <c r="X86" s="9">
        <v>1</v>
      </c>
      <c r="Y86" s="9"/>
      <c r="Z86" s="6">
        <f t="shared" si="10"/>
        <v>0</v>
      </c>
      <c r="AA86" s="9"/>
      <c r="AB86" s="9"/>
      <c r="AC86" s="7">
        <f t="shared" si="11"/>
        <v>62.841666666666661</v>
      </c>
      <c r="AD86" s="7" t="s">
        <v>25</v>
      </c>
      <c r="AE86" s="9"/>
    </row>
    <row r="87" spans="1:31" ht="30.75">
      <c r="A87" s="2">
        <v>84</v>
      </c>
      <c r="B87" s="4" t="s">
        <v>311</v>
      </c>
      <c r="C87" s="11" t="s">
        <v>312</v>
      </c>
      <c r="D87" s="11" t="s">
        <v>313</v>
      </c>
      <c r="E87" s="10">
        <v>34</v>
      </c>
      <c r="F87" s="9">
        <v>750</v>
      </c>
      <c r="G87" s="9">
        <v>293</v>
      </c>
      <c r="H87" s="9">
        <v>39.06</v>
      </c>
      <c r="I87" s="4">
        <f t="shared" si="7"/>
        <v>3.9066666666666667</v>
      </c>
      <c r="J87" s="9">
        <v>1000</v>
      </c>
      <c r="K87" s="9">
        <v>667</v>
      </c>
      <c r="L87" s="9">
        <v>66.7</v>
      </c>
      <c r="M87" s="4">
        <f t="shared" si="8"/>
        <v>10.005000000000001</v>
      </c>
      <c r="N87" s="9">
        <v>1800</v>
      </c>
      <c r="O87" s="9">
        <v>942</v>
      </c>
      <c r="P87" s="9">
        <v>52.33</v>
      </c>
      <c r="Q87" s="4">
        <f t="shared" si="9"/>
        <v>13.083333333333334</v>
      </c>
      <c r="R87" s="9" t="s">
        <v>61</v>
      </c>
      <c r="S87" s="9">
        <v>1000</v>
      </c>
      <c r="T87" s="9">
        <v>515</v>
      </c>
      <c r="U87" s="9">
        <v>51.5</v>
      </c>
      <c r="V87" s="4">
        <f t="shared" si="6"/>
        <v>15.45</v>
      </c>
      <c r="W87" s="9"/>
      <c r="X87" s="9">
        <v>1</v>
      </c>
      <c r="Y87" s="9"/>
      <c r="Z87" s="6">
        <f t="shared" si="10"/>
        <v>0</v>
      </c>
      <c r="AA87" s="9"/>
      <c r="AB87" s="9"/>
      <c r="AC87" s="7">
        <f t="shared" si="11"/>
        <v>42.445</v>
      </c>
      <c r="AD87" s="7" t="s">
        <v>25</v>
      </c>
      <c r="AE87" s="9"/>
    </row>
    <row r="88" spans="1:31" ht="30.75">
      <c r="A88" s="2">
        <v>85</v>
      </c>
      <c r="B88" s="4" t="s">
        <v>211</v>
      </c>
      <c r="C88" s="11" t="s">
        <v>314</v>
      </c>
      <c r="D88" s="11" t="s">
        <v>315</v>
      </c>
      <c r="E88" s="10">
        <v>28</v>
      </c>
      <c r="F88" s="9">
        <v>600</v>
      </c>
      <c r="G88" s="9">
        <v>362</v>
      </c>
      <c r="H88" s="9">
        <v>60.33</v>
      </c>
      <c r="I88" s="4">
        <f t="shared" si="7"/>
        <v>6.0333333333333332</v>
      </c>
      <c r="J88" s="9">
        <v>600</v>
      </c>
      <c r="K88" s="9">
        <v>336</v>
      </c>
      <c r="L88" s="9">
        <v>55.5</v>
      </c>
      <c r="M88" s="4">
        <f t="shared" si="8"/>
        <v>8.4</v>
      </c>
      <c r="N88" s="9">
        <v>1800</v>
      </c>
      <c r="O88" s="9">
        <v>1161</v>
      </c>
      <c r="P88" s="9">
        <v>64.5</v>
      </c>
      <c r="Q88" s="4">
        <f t="shared" si="9"/>
        <v>16.125</v>
      </c>
      <c r="R88" s="10"/>
      <c r="S88" s="9">
        <v>1</v>
      </c>
      <c r="T88" s="9"/>
      <c r="U88" s="9"/>
      <c r="V88" s="4">
        <f t="shared" si="6"/>
        <v>0</v>
      </c>
      <c r="W88" s="9" t="s">
        <v>45</v>
      </c>
      <c r="X88" s="9">
        <v>2200</v>
      </c>
      <c r="Y88" s="9">
        <v>1610</v>
      </c>
      <c r="Z88" s="6">
        <f t="shared" si="10"/>
        <v>7.3181818181818183</v>
      </c>
      <c r="AA88" s="9" t="s">
        <v>316</v>
      </c>
      <c r="AB88" s="9">
        <v>5.74</v>
      </c>
      <c r="AC88" s="7">
        <f t="shared" si="11"/>
        <v>43.616515151515152</v>
      </c>
      <c r="AD88" s="7" t="s">
        <v>25</v>
      </c>
      <c r="AE88" s="9"/>
    </row>
    <row r="89" spans="1:31" s="45" customFormat="1" ht="45.75">
      <c r="A89" s="38">
        <v>86</v>
      </c>
      <c r="B89" s="39" t="s">
        <v>317</v>
      </c>
      <c r="C89" s="40" t="s">
        <v>318</v>
      </c>
      <c r="D89" s="40" t="s">
        <v>319</v>
      </c>
      <c r="E89" s="41">
        <v>20</v>
      </c>
      <c r="F89" s="42">
        <v>600</v>
      </c>
      <c r="G89" s="42">
        <v>277</v>
      </c>
      <c r="H89" s="42">
        <v>46.16</v>
      </c>
      <c r="I89" s="39">
        <f t="shared" si="7"/>
        <v>4.6166666666666663</v>
      </c>
      <c r="J89" s="42">
        <v>600</v>
      </c>
      <c r="K89" s="42">
        <v>300</v>
      </c>
      <c r="L89" s="42">
        <v>50</v>
      </c>
      <c r="M89" s="39">
        <f t="shared" si="8"/>
        <v>7.5</v>
      </c>
      <c r="N89" s="42">
        <v>100</v>
      </c>
      <c r="O89" s="42">
        <v>61.3</v>
      </c>
      <c r="P89" s="42">
        <v>61.3</v>
      </c>
      <c r="Q89" s="39">
        <f t="shared" si="9"/>
        <v>15.324999999999999</v>
      </c>
      <c r="R89" s="42"/>
      <c r="S89" s="42">
        <v>1</v>
      </c>
      <c r="T89" s="42"/>
      <c r="U89" s="42"/>
      <c r="V89" s="39">
        <f t="shared" si="6"/>
        <v>0</v>
      </c>
      <c r="W89" s="42"/>
      <c r="X89" s="42">
        <v>1</v>
      </c>
      <c r="Y89" s="42"/>
      <c r="Z89" s="43">
        <f t="shared" si="10"/>
        <v>0</v>
      </c>
      <c r="AA89" s="42"/>
      <c r="AB89" s="42"/>
      <c r="AC89" s="44">
        <f t="shared" si="11"/>
        <v>27.441666666666666</v>
      </c>
      <c r="AD89" s="44" t="s">
        <v>25</v>
      </c>
      <c r="AE89" s="41" t="s">
        <v>320</v>
      </c>
    </row>
    <row r="90" spans="1:31" ht="30.75">
      <c r="A90" s="2">
        <v>87</v>
      </c>
      <c r="B90" s="4" t="s">
        <v>321</v>
      </c>
      <c r="C90" s="11" t="s">
        <v>322</v>
      </c>
      <c r="D90" s="11" t="s">
        <v>323</v>
      </c>
      <c r="E90" s="10">
        <v>36</v>
      </c>
      <c r="F90" s="9">
        <v>750</v>
      </c>
      <c r="G90" s="9">
        <v>323</v>
      </c>
      <c r="H90" s="9">
        <v>43.06</v>
      </c>
      <c r="I90" s="4">
        <f t="shared" si="7"/>
        <v>4.3066666666666666</v>
      </c>
      <c r="J90" s="9">
        <v>1000</v>
      </c>
      <c r="K90" s="9">
        <v>636</v>
      </c>
      <c r="L90" s="9">
        <v>63.6</v>
      </c>
      <c r="M90" s="4">
        <f t="shared" si="8"/>
        <v>9.5399999999999991</v>
      </c>
      <c r="N90" s="9">
        <v>1800</v>
      </c>
      <c r="O90" s="9">
        <v>994</v>
      </c>
      <c r="P90" s="9">
        <v>55.22</v>
      </c>
      <c r="Q90" s="4">
        <f t="shared" si="9"/>
        <v>13.805555555555555</v>
      </c>
      <c r="R90" s="9" t="s">
        <v>61</v>
      </c>
      <c r="S90" s="9">
        <v>800</v>
      </c>
      <c r="T90" s="9">
        <v>448</v>
      </c>
      <c r="U90" s="9">
        <v>56</v>
      </c>
      <c r="V90" s="4">
        <f t="shared" si="6"/>
        <v>16.8</v>
      </c>
      <c r="W90" s="9" t="s">
        <v>45</v>
      </c>
      <c r="X90" s="9">
        <v>1000</v>
      </c>
      <c r="Y90" s="9">
        <v>653</v>
      </c>
      <c r="Z90" s="6">
        <f t="shared" si="10"/>
        <v>6.53</v>
      </c>
      <c r="AA90" s="9" t="s">
        <v>324</v>
      </c>
      <c r="AB90" s="9">
        <v>5</v>
      </c>
      <c r="AC90" s="7">
        <f t="shared" si="11"/>
        <v>55.982222222222219</v>
      </c>
      <c r="AD90" s="7" t="s">
        <v>25</v>
      </c>
      <c r="AE90" s="9"/>
    </row>
    <row r="91" spans="1:31" ht="30.75">
      <c r="A91" s="2">
        <v>88</v>
      </c>
      <c r="B91" s="4" t="s">
        <v>325</v>
      </c>
      <c r="C91" s="11" t="s">
        <v>326</v>
      </c>
      <c r="D91" s="11" t="s">
        <v>327</v>
      </c>
      <c r="E91" s="10">
        <v>33</v>
      </c>
      <c r="F91" s="9">
        <v>750</v>
      </c>
      <c r="G91" s="9">
        <v>509</v>
      </c>
      <c r="H91" s="9">
        <v>67.86</v>
      </c>
      <c r="I91" s="4">
        <f t="shared" si="7"/>
        <v>6.7866666666666671</v>
      </c>
      <c r="J91" s="9">
        <v>600</v>
      </c>
      <c r="K91" s="9">
        <v>344</v>
      </c>
      <c r="L91" s="9">
        <v>57.33</v>
      </c>
      <c r="M91" s="4">
        <f t="shared" si="8"/>
        <v>8.6</v>
      </c>
      <c r="N91" s="9">
        <v>1800</v>
      </c>
      <c r="O91" s="9">
        <v>1047</v>
      </c>
      <c r="P91" s="9">
        <v>58.16</v>
      </c>
      <c r="Q91" s="4">
        <f t="shared" si="9"/>
        <v>14.541666666666666</v>
      </c>
      <c r="R91" s="9"/>
      <c r="S91" s="9">
        <v>1</v>
      </c>
      <c r="T91" s="9"/>
      <c r="U91" s="9"/>
      <c r="V91" s="4">
        <f t="shared" si="6"/>
        <v>0</v>
      </c>
      <c r="W91" s="9" t="s">
        <v>328</v>
      </c>
      <c r="X91" s="9">
        <v>1350</v>
      </c>
      <c r="Y91" s="9">
        <v>1122</v>
      </c>
      <c r="Z91" s="6">
        <f t="shared" si="10"/>
        <v>8.3111111111111118</v>
      </c>
      <c r="AA91" s="9" t="s">
        <v>329</v>
      </c>
      <c r="AB91" s="9">
        <v>1.24</v>
      </c>
      <c r="AC91" s="7">
        <f t="shared" si="11"/>
        <v>39.479444444444447</v>
      </c>
      <c r="AD91" s="7" t="s">
        <v>909</v>
      </c>
      <c r="AE91" s="9"/>
    </row>
    <row r="92" spans="1:31" ht="30.75">
      <c r="A92" s="2">
        <v>89</v>
      </c>
      <c r="B92" s="4" t="s">
        <v>330</v>
      </c>
      <c r="C92" s="11" t="s">
        <v>331</v>
      </c>
      <c r="D92" s="11" t="s">
        <v>332</v>
      </c>
      <c r="E92" s="10">
        <v>22</v>
      </c>
      <c r="F92" s="9">
        <v>600</v>
      </c>
      <c r="G92" s="9">
        <v>456</v>
      </c>
      <c r="H92" s="9">
        <v>76</v>
      </c>
      <c r="I92" s="4">
        <f t="shared" si="7"/>
        <v>7.6</v>
      </c>
      <c r="J92" s="9">
        <v>600</v>
      </c>
      <c r="K92" s="9">
        <v>329</v>
      </c>
      <c r="L92" s="9">
        <v>54.83</v>
      </c>
      <c r="M92" s="4">
        <f t="shared" si="8"/>
        <v>8.2249999999999996</v>
      </c>
      <c r="N92" s="9">
        <v>100</v>
      </c>
      <c r="O92" s="9">
        <v>62.4</v>
      </c>
      <c r="P92" s="9">
        <v>62.4</v>
      </c>
      <c r="Q92" s="4">
        <f t="shared" si="9"/>
        <v>15.6</v>
      </c>
      <c r="R92" s="9"/>
      <c r="S92" s="9">
        <v>1</v>
      </c>
      <c r="T92" s="9"/>
      <c r="U92" s="9"/>
      <c r="V92" s="4">
        <f t="shared" si="6"/>
        <v>0</v>
      </c>
      <c r="W92" s="9"/>
      <c r="X92" s="9">
        <v>1</v>
      </c>
      <c r="Y92" s="9"/>
      <c r="Z92" s="6">
        <f t="shared" si="10"/>
        <v>0</v>
      </c>
      <c r="AA92" s="9"/>
      <c r="AB92" s="9"/>
      <c r="AC92" s="7">
        <f t="shared" si="11"/>
        <v>31.424999999999997</v>
      </c>
      <c r="AD92" s="7" t="s">
        <v>909</v>
      </c>
      <c r="AE92" s="9"/>
    </row>
    <row r="93" spans="1:31" ht="30.75">
      <c r="A93" s="2">
        <v>90</v>
      </c>
      <c r="B93" s="4" t="s">
        <v>333</v>
      </c>
      <c r="C93" s="11" t="s">
        <v>334</v>
      </c>
      <c r="D93" s="11" t="s">
        <v>335</v>
      </c>
      <c r="E93" s="10">
        <v>27</v>
      </c>
      <c r="F93" s="9">
        <v>600</v>
      </c>
      <c r="G93" s="9">
        <v>343</v>
      </c>
      <c r="H93" s="9">
        <v>57.16</v>
      </c>
      <c r="I93" s="4">
        <f t="shared" si="7"/>
        <v>5.7166666666666668</v>
      </c>
      <c r="J93" s="9">
        <v>600</v>
      </c>
      <c r="K93" s="9">
        <v>289</v>
      </c>
      <c r="L93" s="9">
        <v>48.16</v>
      </c>
      <c r="M93" s="4">
        <f t="shared" si="8"/>
        <v>7.2249999999999996</v>
      </c>
      <c r="N93" s="9">
        <v>1400</v>
      </c>
      <c r="O93" s="9">
        <v>674</v>
      </c>
      <c r="P93" s="9">
        <v>48.14</v>
      </c>
      <c r="Q93" s="4">
        <f t="shared" si="9"/>
        <v>12.035714285714286</v>
      </c>
      <c r="R93" s="9" t="s">
        <v>336</v>
      </c>
      <c r="S93" s="9">
        <v>3400</v>
      </c>
      <c r="T93" s="9">
        <v>1818</v>
      </c>
      <c r="U93" s="9">
        <v>53.47</v>
      </c>
      <c r="V93" s="4">
        <f t="shared" si="6"/>
        <v>16.041176470588237</v>
      </c>
      <c r="W93" s="9"/>
      <c r="X93" s="9">
        <v>1</v>
      </c>
      <c r="Y93" s="9"/>
      <c r="Z93" s="6">
        <f t="shared" si="10"/>
        <v>0</v>
      </c>
      <c r="AA93" s="9" t="s">
        <v>337</v>
      </c>
      <c r="AB93" s="9">
        <v>5.77</v>
      </c>
      <c r="AC93" s="7">
        <f t="shared" si="11"/>
        <v>46.788557422969191</v>
      </c>
      <c r="AD93" s="7" t="s">
        <v>909</v>
      </c>
      <c r="AE93" s="9"/>
    </row>
    <row r="94" spans="1:31" ht="30.75">
      <c r="A94" s="2">
        <v>91</v>
      </c>
      <c r="B94" s="4" t="s">
        <v>338</v>
      </c>
      <c r="C94" s="11" t="s">
        <v>339</v>
      </c>
      <c r="D94" s="11" t="s">
        <v>340</v>
      </c>
      <c r="E94" s="10">
        <v>28</v>
      </c>
      <c r="F94" s="9">
        <v>600</v>
      </c>
      <c r="G94" s="9">
        <v>331</v>
      </c>
      <c r="H94" s="9">
        <v>55.16</v>
      </c>
      <c r="I94" s="4">
        <f t="shared" si="7"/>
        <v>5.5166666666666666</v>
      </c>
      <c r="J94" s="9">
        <v>600</v>
      </c>
      <c r="K94" s="9">
        <v>323</v>
      </c>
      <c r="L94" s="9">
        <v>53.83</v>
      </c>
      <c r="M94" s="4">
        <f t="shared" si="8"/>
        <v>8.0749999999999993</v>
      </c>
      <c r="N94" s="9">
        <v>1800</v>
      </c>
      <c r="O94" s="9">
        <v>941</v>
      </c>
      <c r="P94" s="9">
        <v>52.27</v>
      </c>
      <c r="Q94" s="4">
        <f t="shared" si="9"/>
        <v>13.069444444444445</v>
      </c>
      <c r="R94" s="9"/>
      <c r="S94" s="9">
        <v>1</v>
      </c>
      <c r="T94" s="9"/>
      <c r="U94" s="9"/>
      <c r="V94" s="4">
        <f t="shared" si="6"/>
        <v>0</v>
      </c>
      <c r="W94" s="9" t="s">
        <v>45</v>
      </c>
      <c r="X94" s="9">
        <v>2200</v>
      </c>
      <c r="Y94" s="9">
        <v>1730</v>
      </c>
      <c r="Z94" s="6">
        <f t="shared" si="10"/>
        <v>7.8636363636363633</v>
      </c>
      <c r="AA94" s="9" t="s">
        <v>341</v>
      </c>
      <c r="AB94" s="9">
        <v>4.1500000000000004</v>
      </c>
      <c r="AC94" s="7">
        <f t="shared" si="11"/>
        <v>38.674747474747477</v>
      </c>
      <c r="AD94" s="7" t="s">
        <v>909</v>
      </c>
      <c r="AE94" s="9"/>
    </row>
    <row r="95" spans="1:31" ht="30.75">
      <c r="A95" s="2">
        <v>92</v>
      </c>
      <c r="B95" s="4" t="s">
        <v>342</v>
      </c>
      <c r="C95" s="11" t="s">
        <v>343</v>
      </c>
      <c r="D95" s="11" t="s">
        <v>344</v>
      </c>
      <c r="E95" s="10">
        <v>34</v>
      </c>
      <c r="F95" s="9">
        <v>750</v>
      </c>
      <c r="G95" s="9">
        <v>459</v>
      </c>
      <c r="H95" s="9">
        <v>61.2</v>
      </c>
      <c r="I95" s="4">
        <f t="shared" si="7"/>
        <v>6.12</v>
      </c>
      <c r="J95" s="9">
        <v>600</v>
      </c>
      <c r="K95" s="9">
        <v>332</v>
      </c>
      <c r="L95" s="9">
        <v>55.33</v>
      </c>
      <c r="M95" s="4">
        <f t="shared" si="8"/>
        <v>8.3000000000000007</v>
      </c>
      <c r="N95" s="9">
        <v>1800</v>
      </c>
      <c r="O95" s="9">
        <v>1118</v>
      </c>
      <c r="P95" s="9">
        <v>62.11</v>
      </c>
      <c r="Q95" s="4">
        <f t="shared" si="9"/>
        <v>15.527777777777779</v>
      </c>
      <c r="R95" s="9" t="s">
        <v>103</v>
      </c>
      <c r="S95" s="9">
        <v>1200</v>
      </c>
      <c r="T95" s="9">
        <v>826</v>
      </c>
      <c r="U95" s="9">
        <v>68.83</v>
      </c>
      <c r="V95" s="4">
        <f t="shared" si="6"/>
        <v>20.65</v>
      </c>
      <c r="W95" s="9"/>
      <c r="X95" s="9">
        <v>1</v>
      </c>
      <c r="Y95" s="9"/>
      <c r="Z95" s="6">
        <f t="shared" si="10"/>
        <v>0</v>
      </c>
      <c r="AA95" s="9" t="s">
        <v>168</v>
      </c>
      <c r="AB95" s="9">
        <v>2.16</v>
      </c>
      <c r="AC95" s="7">
        <f t="shared" si="11"/>
        <v>52.757777777777783</v>
      </c>
      <c r="AD95" s="7" t="s">
        <v>25</v>
      </c>
      <c r="AE95" s="9"/>
    </row>
    <row r="96" spans="1:31" ht="41.25" customHeight="1">
      <c r="A96" s="2">
        <v>93</v>
      </c>
      <c r="B96" s="4" t="s">
        <v>345</v>
      </c>
      <c r="C96" s="11" t="s">
        <v>346</v>
      </c>
      <c r="D96" s="11" t="s">
        <v>347</v>
      </c>
      <c r="E96" s="10">
        <v>27</v>
      </c>
      <c r="F96" s="9">
        <v>600</v>
      </c>
      <c r="G96" s="9">
        <v>345</v>
      </c>
      <c r="H96" s="9">
        <v>57.5</v>
      </c>
      <c r="I96" s="4">
        <f t="shared" si="7"/>
        <v>5.75</v>
      </c>
      <c r="J96" s="9">
        <v>600</v>
      </c>
      <c r="K96" s="9">
        <v>400</v>
      </c>
      <c r="L96" s="9">
        <v>66.66</v>
      </c>
      <c r="M96" s="4">
        <f t="shared" si="8"/>
        <v>10</v>
      </c>
      <c r="N96" s="9">
        <v>1800</v>
      </c>
      <c r="O96" s="9">
        <v>1107</v>
      </c>
      <c r="P96" s="9">
        <v>61.5</v>
      </c>
      <c r="Q96" s="4">
        <f t="shared" si="9"/>
        <v>15.375</v>
      </c>
      <c r="R96" s="9"/>
      <c r="S96" s="9">
        <v>1</v>
      </c>
      <c r="T96" s="9"/>
      <c r="U96" s="9"/>
      <c r="V96" s="4">
        <f t="shared" si="6"/>
        <v>0</v>
      </c>
      <c r="W96" s="9"/>
      <c r="X96" s="9">
        <v>1</v>
      </c>
      <c r="Y96" s="9"/>
      <c r="Z96" s="6">
        <f t="shared" si="10"/>
        <v>0</v>
      </c>
      <c r="AA96" s="9"/>
      <c r="AB96" s="9"/>
      <c r="AC96" s="7">
        <f t="shared" si="11"/>
        <v>31.125</v>
      </c>
      <c r="AD96" s="7" t="s">
        <v>25</v>
      </c>
      <c r="AE96" s="9"/>
    </row>
    <row r="97" spans="1:31" ht="30.75">
      <c r="A97" s="2">
        <v>94</v>
      </c>
      <c r="B97" s="4" t="s">
        <v>348</v>
      </c>
      <c r="C97" s="11" t="s">
        <v>349</v>
      </c>
      <c r="D97" s="11" t="s">
        <v>350</v>
      </c>
      <c r="E97" s="10">
        <v>22</v>
      </c>
      <c r="F97" s="9">
        <v>600</v>
      </c>
      <c r="G97" s="9">
        <v>382</v>
      </c>
      <c r="H97" s="9">
        <v>63.66</v>
      </c>
      <c r="I97" s="4">
        <f t="shared" si="7"/>
        <v>6.3666666666666663</v>
      </c>
      <c r="J97" s="9">
        <v>600</v>
      </c>
      <c r="K97" s="9">
        <v>304</v>
      </c>
      <c r="L97" s="9">
        <v>50.66</v>
      </c>
      <c r="M97" s="4">
        <f t="shared" si="8"/>
        <v>7.6</v>
      </c>
      <c r="N97" s="9">
        <v>2600</v>
      </c>
      <c r="O97" s="9">
        <v>1807</v>
      </c>
      <c r="P97" s="9">
        <v>69.5</v>
      </c>
      <c r="Q97" s="4">
        <f t="shared" si="9"/>
        <v>17.375</v>
      </c>
      <c r="R97" s="9"/>
      <c r="S97" s="9">
        <v>1</v>
      </c>
      <c r="T97" s="9"/>
      <c r="U97" s="9"/>
      <c r="V97" s="4">
        <f t="shared" si="6"/>
        <v>0</v>
      </c>
      <c r="W97" s="9"/>
      <c r="X97" s="9">
        <v>1</v>
      </c>
      <c r="Y97" s="9"/>
      <c r="Z97" s="6">
        <f t="shared" si="10"/>
        <v>0</v>
      </c>
      <c r="AA97" s="9"/>
      <c r="AB97" s="9"/>
      <c r="AC97" s="7">
        <f t="shared" si="11"/>
        <v>31.341666666666665</v>
      </c>
      <c r="AD97" s="7" t="s">
        <v>909</v>
      </c>
      <c r="AE97" s="9"/>
    </row>
    <row r="98" spans="1:31" ht="45.75">
      <c r="A98" s="2">
        <v>95</v>
      </c>
      <c r="B98" s="4" t="s">
        <v>351</v>
      </c>
      <c r="C98" s="11" t="s">
        <v>352</v>
      </c>
      <c r="D98" s="11" t="s">
        <v>353</v>
      </c>
      <c r="E98" s="10">
        <v>21</v>
      </c>
      <c r="F98" s="9">
        <v>600</v>
      </c>
      <c r="G98" s="9">
        <v>424</v>
      </c>
      <c r="H98" s="9">
        <v>70.66</v>
      </c>
      <c r="I98" s="4">
        <f t="shared" si="7"/>
        <v>7.0666666666666664</v>
      </c>
      <c r="J98" s="9">
        <v>600</v>
      </c>
      <c r="K98" s="9">
        <v>376</v>
      </c>
      <c r="L98" s="9">
        <v>62.66</v>
      </c>
      <c r="M98" s="4">
        <f t="shared" si="8"/>
        <v>9.4</v>
      </c>
      <c r="N98" s="9">
        <v>100</v>
      </c>
      <c r="O98" s="9">
        <v>65.8</v>
      </c>
      <c r="P98" s="9">
        <v>65.8</v>
      </c>
      <c r="Q98" s="4">
        <f t="shared" si="9"/>
        <v>16.45</v>
      </c>
      <c r="R98" s="9"/>
      <c r="S98" s="9">
        <v>1</v>
      </c>
      <c r="T98" s="9"/>
      <c r="U98" s="9"/>
      <c r="V98" s="4">
        <f t="shared" si="6"/>
        <v>0</v>
      </c>
      <c r="W98" s="9"/>
      <c r="X98" s="9">
        <v>1</v>
      </c>
      <c r="Y98" s="9"/>
      <c r="Z98" s="6">
        <f t="shared" si="10"/>
        <v>0</v>
      </c>
      <c r="AA98" s="9"/>
      <c r="AB98" s="9"/>
      <c r="AC98" s="7">
        <f t="shared" si="11"/>
        <v>32.916666666666671</v>
      </c>
      <c r="AD98" s="7" t="s">
        <v>25</v>
      </c>
      <c r="AE98" s="9"/>
    </row>
    <row r="99" spans="1:31" ht="45.75" customHeight="1">
      <c r="A99" s="2">
        <v>96</v>
      </c>
      <c r="B99" s="4" t="s">
        <v>354</v>
      </c>
      <c r="C99" s="11" t="s">
        <v>355</v>
      </c>
      <c r="D99" s="11" t="s">
        <v>356</v>
      </c>
      <c r="E99" s="10">
        <v>25</v>
      </c>
      <c r="F99" s="9">
        <v>700</v>
      </c>
      <c r="G99" s="9">
        <v>502</v>
      </c>
      <c r="H99" s="9">
        <v>71.709999999999994</v>
      </c>
      <c r="I99" s="4">
        <f t="shared" si="7"/>
        <v>7.1714285714285717</v>
      </c>
      <c r="J99" s="9">
        <v>600</v>
      </c>
      <c r="K99" s="9">
        <v>385</v>
      </c>
      <c r="L99" s="9">
        <v>64.16</v>
      </c>
      <c r="M99" s="4">
        <f t="shared" si="8"/>
        <v>9.625</v>
      </c>
      <c r="N99" s="9">
        <v>2400</v>
      </c>
      <c r="O99" s="9">
        <v>1500</v>
      </c>
      <c r="P99" s="9">
        <v>62.5</v>
      </c>
      <c r="Q99" s="4">
        <f t="shared" si="9"/>
        <v>15.625</v>
      </c>
      <c r="R99" s="9"/>
      <c r="S99" s="9">
        <v>1</v>
      </c>
      <c r="T99" s="9"/>
      <c r="U99" s="9"/>
      <c r="V99" s="4">
        <f t="shared" si="6"/>
        <v>0</v>
      </c>
      <c r="W99" s="9" t="s">
        <v>45</v>
      </c>
      <c r="X99" s="9">
        <v>2200</v>
      </c>
      <c r="Y99" s="9">
        <v>1756</v>
      </c>
      <c r="Z99" s="6">
        <f t="shared" si="10"/>
        <v>7.9818181818181815</v>
      </c>
      <c r="AA99" s="9"/>
      <c r="AB99" s="9"/>
      <c r="AC99" s="7">
        <f t="shared" si="11"/>
        <v>40.403246753246755</v>
      </c>
      <c r="AD99" s="7" t="s">
        <v>909</v>
      </c>
      <c r="AE99" s="9"/>
    </row>
    <row r="100" spans="1:31" s="33" customFormat="1" ht="45.75">
      <c r="A100" s="26">
        <v>97</v>
      </c>
      <c r="B100" s="30" t="s">
        <v>357</v>
      </c>
      <c r="C100" s="27" t="s">
        <v>358</v>
      </c>
      <c r="D100" s="27" t="s">
        <v>359</v>
      </c>
      <c r="E100" s="28">
        <v>23</v>
      </c>
      <c r="F100" s="29">
        <v>600</v>
      </c>
      <c r="G100" s="29">
        <v>438</v>
      </c>
      <c r="H100" s="29">
        <v>73</v>
      </c>
      <c r="I100" s="30">
        <f t="shared" si="7"/>
        <v>7.3</v>
      </c>
      <c r="J100" s="29">
        <v>600</v>
      </c>
      <c r="K100" s="29">
        <v>490</v>
      </c>
      <c r="L100" s="29">
        <v>81.66</v>
      </c>
      <c r="M100" s="30">
        <f t="shared" si="8"/>
        <v>12.25</v>
      </c>
      <c r="N100" s="29">
        <v>1</v>
      </c>
      <c r="O100" s="29"/>
      <c r="P100" s="29"/>
      <c r="Q100" s="30">
        <f t="shared" si="9"/>
        <v>0</v>
      </c>
      <c r="R100" s="29"/>
      <c r="S100" s="29">
        <v>1</v>
      </c>
      <c r="T100" s="29"/>
      <c r="U100" s="29"/>
      <c r="V100" s="30">
        <f t="shared" si="6"/>
        <v>0</v>
      </c>
      <c r="W100" s="29"/>
      <c r="X100" s="29">
        <v>1</v>
      </c>
      <c r="Y100" s="29"/>
      <c r="Z100" s="31">
        <f t="shared" si="10"/>
        <v>0</v>
      </c>
      <c r="AA100" s="29"/>
      <c r="AB100" s="29"/>
      <c r="AC100" s="32">
        <f t="shared" si="11"/>
        <v>19.55</v>
      </c>
      <c r="AD100" s="32" t="s">
        <v>25</v>
      </c>
      <c r="AE100" s="28" t="s">
        <v>360</v>
      </c>
    </row>
    <row r="101" spans="1:31" ht="30.75">
      <c r="A101" s="2">
        <v>98</v>
      </c>
      <c r="B101" s="4" t="s">
        <v>361</v>
      </c>
      <c r="C101" s="11" t="s">
        <v>362</v>
      </c>
      <c r="D101" s="11" t="s">
        <v>363</v>
      </c>
      <c r="E101" s="10">
        <v>44</v>
      </c>
      <c r="F101" s="9">
        <v>750</v>
      </c>
      <c r="G101" s="9">
        <v>295</v>
      </c>
      <c r="H101" s="9">
        <v>39.33</v>
      </c>
      <c r="I101" s="4">
        <f t="shared" si="7"/>
        <v>3.9333333333333331</v>
      </c>
      <c r="J101" s="9">
        <v>900</v>
      </c>
      <c r="K101" s="9">
        <v>459</v>
      </c>
      <c r="L101" s="9">
        <v>51</v>
      </c>
      <c r="M101" s="4">
        <f t="shared" si="8"/>
        <v>7.65</v>
      </c>
      <c r="N101" s="9">
        <v>1400</v>
      </c>
      <c r="O101" s="9">
        <v>649</v>
      </c>
      <c r="P101" s="9">
        <v>46.35</v>
      </c>
      <c r="Q101" s="4">
        <f t="shared" si="9"/>
        <v>11.589285714285714</v>
      </c>
      <c r="R101" s="9"/>
      <c r="S101" s="9">
        <v>1</v>
      </c>
      <c r="T101" s="9"/>
      <c r="U101" s="9"/>
      <c r="V101" s="4">
        <f t="shared" si="6"/>
        <v>0</v>
      </c>
      <c r="W101" s="9"/>
      <c r="X101" s="9">
        <v>1</v>
      </c>
      <c r="Y101" s="9"/>
      <c r="Z101" s="6">
        <f t="shared" si="10"/>
        <v>0</v>
      </c>
      <c r="AA101" s="9"/>
      <c r="AB101" s="9"/>
      <c r="AC101" s="7">
        <f t="shared" si="11"/>
        <v>23.172619047619047</v>
      </c>
      <c r="AD101" s="7" t="s">
        <v>25</v>
      </c>
      <c r="AE101" s="9"/>
    </row>
    <row r="102" spans="1:31" ht="30.75">
      <c r="A102" s="2">
        <v>99</v>
      </c>
      <c r="B102" s="4" t="s">
        <v>364</v>
      </c>
      <c r="C102" s="11" t="s">
        <v>365</v>
      </c>
      <c r="D102" s="11" t="s">
        <v>366</v>
      </c>
      <c r="E102" s="10">
        <v>28</v>
      </c>
      <c r="F102" s="9">
        <v>600</v>
      </c>
      <c r="G102" s="9">
        <v>301</v>
      </c>
      <c r="H102" s="9">
        <v>50.16</v>
      </c>
      <c r="I102" s="4">
        <f t="shared" si="7"/>
        <v>5.0166666666666666</v>
      </c>
      <c r="J102" s="9">
        <v>600</v>
      </c>
      <c r="K102" s="9">
        <v>402</v>
      </c>
      <c r="L102" s="9">
        <v>67</v>
      </c>
      <c r="M102" s="4">
        <f t="shared" si="8"/>
        <v>10.050000000000001</v>
      </c>
      <c r="N102" s="9">
        <v>1800</v>
      </c>
      <c r="O102" s="9">
        <v>1134</v>
      </c>
      <c r="P102" s="9">
        <v>63</v>
      </c>
      <c r="Q102" s="4">
        <f t="shared" si="9"/>
        <v>15.75</v>
      </c>
      <c r="R102" s="10" t="s">
        <v>39</v>
      </c>
      <c r="S102" s="9">
        <v>2000</v>
      </c>
      <c r="T102" s="9">
        <v>1474</v>
      </c>
      <c r="U102" s="9">
        <v>73.7</v>
      </c>
      <c r="V102" s="4">
        <f t="shared" si="6"/>
        <v>22.11</v>
      </c>
      <c r="W102" s="9"/>
      <c r="X102" s="9">
        <v>1</v>
      </c>
      <c r="Y102" s="9"/>
      <c r="Z102" s="6">
        <f t="shared" si="10"/>
        <v>0</v>
      </c>
      <c r="AA102" s="9"/>
      <c r="AB102" s="9"/>
      <c r="AC102" s="7">
        <f t="shared" si="11"/>
        <v>52.926666666666662</v>
      </c>
      <c r="AD102" s="7" t="s">
        <v>909</v>
      </c>
      <c r="AE102" s="9"/>
    </row>
    <row r="103" spans="1:31" ht="48.75" customHeight="1">
      <c r="A103" s="2">
        <v>100</v>
      </c>
      <c r="B103" s="4" t="s">
        <v>367</v>
      </c>
      <c r="C103" s="11" t="s">
        <v>368</v>
      </c>
      <c r="D103" s="11" t="s">
        <v>369</v>
      </c>
      <c r="E103" s="10">
        <v>25</v>
      </c>
      <c r="F103" s="9">
        <v>600</v>
      </c>
      <c r="G103" s="9">
        <v>306</v>
      </c>
      <c r="H103" s="9">
        <v>51</v>
      </c>
      <c r="I103" s="4">
        <f t="shared" si="7"/>
        <v>5.0999999999999996</v>
      </c>
      <c r="J103" s="9">
        <v>600</v>
      </c>
      <c r="K103" s="9">
        <v>210</v>
      </c>
      <c r="L103" s="9">
        <v>35</v>
      </c>
      <c r="M103" s="4">
        <f t="shared" si="8"/>
        <v>5.25</v>
      </c>
      <c r="N103" s="9">
        <v>2500</v>
      </c>
      <c r="O103" s="9">
        <v>1438</v>
      </c>
      <c r="P103" s="9">
        <v>57.52</v>
      </c>
      <c r="Q103" s="4">
        <f t="shared" si="9"/>
        <v>14.38</v>
      </c>
      <c r="R103" s="9"/>
      <c r="S103" s="9">
        <v>1</v>
      </c>
      <c r="T103" s="9"/>
      <c r="U103" s="9"/>
      <c r="V103" s="4">
        <f t="shared" si="6"/>
        <v>0</v>
      </c>
      <c r="W103" s="9"/>
      <c r="X103" s="9">
        <v>1</v>
      </c>
      <c r="Y103" s="9"/>
      <c r="Z103" s="6">
        <f t="shared" si="10"/>
        <v>0</v>
      </c>
      <c r="AA103" s="9"/>
      <c r="AB103" s="9"/>
      <c r="AC103" s="7">
        <f t="shared" si="11"/>
        <v>24.73</v>
      </c>
      <c r="AD103" s="7" t="s">
        <v>25</v>
      </c>
      <c r="AE103" s="9"/>
    </row>
    <row r="104" spans="1:31" ht="30.75">
      <c r="A104" s="2">
        <v>101</v>
      </c>
      <c r="B104" s="4" t="s">
        <v>370</v>
      </c>
      <c r="C104" s="11" t="s">
        <v>371</v>
      </c>
      <c r="D104" s="11" t="s">
        <v>372</v>
      </c>
      <c r="E104" s="10">
        <v>25</v>
      </c>
      <c r="F104" s="9">
        <v>600</v>
      </c>
      <c r="G104" s="9">
        <v>503</v>
      </c>
      <c r="H104" s="9">
        <v>83.83</v>
      </c>
      <c r="I104" s="4">
        <f t="shared" si="7"/>
        <v>8.3833333333333329</v>
      </c>
      <c r="J104" s="9">
        <v>600</v>
      </c>
      <c r="K104" s="9">
        <v>407</v>
      </c>
      <c r="L104" s="9">
        <v>67.83</v>
      </c>
      <c r="M104" s="4">
        <f t="shared" si="8"/>
        <v>10.175000000000001</v>
      </c>
      <c r="N104" s="9">
        <v>2400</v>
      </c>
      <c r="O104" s="9">
        <v>1623</v>
      </c>
      <c r="P104" s="9">
        <v>67.62</v>
      </c>
      <c r="Q104" s="4">
        <f t="shared" si="9"/>
        <v>16.90625</v>
      </c>
      <c r="R104" s="9"/>
      <c r="S104" s="9">
        <v>1</v>
      </c>
      <c r="T104" s="9"/>
      <c r="U104" s="9"/>
      <c r="V104" s="4">
        <f t="shared" si="6"/>
        <v>0</v>
      </c>
      <c r="W104" s="9" t="s">
        <v>328</v>
      </c>
      <c r="X104" s="9">
        <v>1350</v>
      </c>
      <c r="Y104" s="9">
        <v>1081</v>
      </c>
      <c r="Z104" s="6">
        <f t="shared" si="10"/>
        <v>8.007407407407408</v>
      </c>
      <c r="AA104" s="9" t="s">
        <v>373</v>
      </c>
      <c r="AB104" s="9">
        <v>3.52</v>
      </c>
      <c r="AC104" s="7">
        <f t="shared" si="11"/>
        <v>46.991990740740746</v>
      </c>
      <c r="AD104" s="7" t="s">
        <v>25</v>
      </c>
      <c r="AE104" s="9"/>
    </row>
    <row r="105" spans="1:31" ht="30.75">
      <c r="A105" s="2">
        <v>102</v>
      </c>
      <c r="B105" s="4" t="s">
        <v>374</v>
      </c>
      <c r="C105" s="11" t="s">
        <v>375</v>
      </c>
      <c r="D105" s="11" t="s">
        <v>376</v>
      </c>
      <c r="E105" s="10">
        <v>24</v>
      </c>
      <c r="F105" s="9">
        <v>600</v>
      </c>
      <c r="G105" s="9">
        <v>403</v>
      </c>
      <c r="H105" s="9">
        <v>67.16</v>
      </c>
      <c r="I105" s="4">
        <f t="shared" si="7"/>
        <v>6.7166666666666668</v>
      </c>
      <c r="J105" s="9">
        <v>600</v>
      </c>
      <c r="K105" s="9">
        <v>392</v>
      </c>
      <c r="L105" s="9">
        <v>65.33</v>
      </c>
      <c r="M105" s="4">
        <f t="shared" si="8"/>
        <v>9.8000000000000007</v>
      </c>
      <c r="N105" s="9">
        <v>2600</v>
      </c>
      <c r="O105" s="9">
        <v>1814</v>
      </c>
      <c r="P105" s="9">
        <v>69.760000000000005</v>
      </c>
      <c r="Q105" s="4">
        <f t="shared" si="9"/>
        <v>17.442307692307693</v>
      </c>
      <c r="R105" s="9"/>
      <c r="S105" s="9">
        <v>1</v>
      </c>
      <c r="T105" s="9"/>
      <c r="U105" s="9"/>
      <c r="V105" s="4">
        <f t="shared" si="6"/>
        <v>0</v>
      </c>
      <c r="W105" s="9"/>
      <c r="X105" s="9">
        <v>1</v>
      </c>
      <c r="Y105" s="9"/>
      <c r="Z105" s="6">
        <f t="shared" si="10"/>
        <v>0</v>
      </c>
      <c r="AA105" s="9"/>
      <c r="AB105" s="9"/>
      <c r="AC105" s="7">
        <f t="shared" si="11"/>
        <v>33.958974358974359</v>
      </c>
      <c r="AD105" s="7" t="s">
        <v>25</v>
      </c>
      <c r="AE105" s="9"/>
    </row>
    <row r="106" spans="1:31" s="53" customFormat="1" ht="45.75">
      <c r="A106" s="46">
        <v>103</v>
      </c>
      <c r="B106" s="47" t="s">
        <v>377</v>
      </c>
      <c r="C106" s="48" t="s">
        <v>378</v>
      </c>
      <c r="D106" s="48" t="s">
        <v>379</v>
      </c>
      <c r="E106" s="49">
        <v>20</v>
      </c>
      <c r="F106" s="50">
        <v>600</v>
      </c>
      <c r="G106" s="50">
        <v>259</v>
      </c>
      <c r="H106" s="50">
        <v>43.16</v>
      </c>
      <c r="I106" s="47">
        <f t="shared" si="7"/>
        <v>4.3166666666666664</v>
      </c>
      <c r="J106" s="50">
        <v>600</v>
      </c>
      <c r="K106" s="50">
        <v>431</v>
      </c>
      <c r="L106" s="50">
        <v>71.83</v>
      </c>
      <c r="M106" s="47">
        <f t="shared" si="8"/>
        <v>10.775</v>
      </c>
      <c r="N106" s="50">
        <v>2750</v>
      </c>
      <c r="O106" s="50">
        <v>2052</v>
      </c>
      <c r="P106" s="50">
        <v>74.61</v>
      </c>
      <c r="Q106" s="47">
        <f t="shared" si="9"/>
        <v>18.654545454545456</v>
      </c>
      <c r="R106" s="50"/>
      <c r="S106" s="50">
        <v>1</v>
      </c>
      <c r="T106" s="50"/>
      <c r="U106" s="50"/>
      <c r="V106" s="47">
        <f t="shared" si="6"/>
        <v>0</v>
      </c>
      <c r="W106" s="50"/>
      <c r="X106" s="50">
        <v>1</v>
      </c>
      <c r="Y106" s="50"/>
      <c r="Z106" s="51">
        <f t="shared" si="10"/>
        <v>0</v>
      </c>
      <c r="AA106" s="50"/>
      <c r="AB106" s="50"/>
      <c r="AC106" s="52">
        <f t="shared" si="11"/>
        <v>33.746212121212125</v>
      </c>
      <c r="AD106" s="52" t="s">
        <v>909</v>
      </c>
      <c r="AE106" s="49" t="s">
        <v>320</v>
      </c>
    </row>
    <row r="107" spans="1:31" ht="45.75">
      <c r="A107" s="2">
        <v>104</v>
      </c>
      <c r="B107" s="4" t="s">
        <v>380</v>
      </c>
      <c r="C107" s="11" t="s">
        <v>381</v>
      </c>
      <c r="D107" s="11" t="s">
        <v>382</v>
      </c>
      <c r="E107" s="10">
        <v>28</v>
      </c>
      <c r="F107" s="9">
        <v>600</v>
      </c>
      <c r="G107" s="9">
        <v>520</v>
      </c>
      <c r="H107" s="9">
        <v>86.66</v>
      </c>
      <c r="I107" s="4">
        <f t="shared" si="7"/>
        <v>8.6666666666666661</v>
      </c>
      <c r="J107" s="9">
        <v>600</v>
      </c>
      <c r="K107" s="9">
        <v>365</v>
      </c>
      <c r="L107" s="9">
        <v>60.83</v>
      </c>
      <c r="M107" s="4">
        <f t="shared" si="8"/>
        <v>9.125</v>
      </c>
      <c r="N107" s="9">
        <v>1800</v>
      </c>
      <c r="O107" s="9">
        <v>1157</v>
      </c>
      <c r="P107" s="9">
        <v>64.27</v>
      </c>
      <c r="Q107" s="4">
        <f t="shared" si="9"/>
        <v>16.069444444444443</v>
      </c>
      <c r="R107" s="9"/>
      <c r="S107" s="9">
        <v>1</v>
      </c>
      <c r="T107" s="9"/>
      <c r="U107" s="9"/>
      <c r="V107" s="4">
        <f t="shared" si="6"/>
        <v>0</v>
      </c>
      <c r="W107" s="9" t="s">
        <v>45</v>
      </c>
      <c r="X107" s="9">
        <v>2200</v>
      </c>
      <c r="Y107" s="9">
        <v>1852</v>
      </c>
      <c r="Z107" s="6">
        <f t="shared" si="10"/>
        <v>8.418181818181818</v>
      </c>
      <c r="AA107" s="9"/>
      <c r="AB107" s="9"/>
      <c r="AC107" s="7">
        <f t="shared" si="11"/>
        <v>42.279292929292922</v>
      </c>
      <c r="AD107" s="7" t="s">
        <v>909</v>
      </c>
      <c r="AE107" s="9"/>
    </row>
    <row r="108" spans="1:31" ht="45.75">
      <c r="A108" s="2">
        <v>105</v>
      </c>
      <c r="B108" s="4" t="s">
        <v>383</v>
      </c>
      <c r="C108" s="11" t="s">
        <v>384</v>
      </c>
      <c r="D108" s="11" t="s">
        <v>385</v>
      </c>
      <c r="E108" s="10">
        <v>37</v>
      </c>
      <c r="F108" s="9">
        <v>750</v>
      </c>
      <c r="G108" s="9">
        <v>353</v>
      </c>
      <c r="H108" s="9">
        <v>47.06</v>
      </c>
      <c r="I108" s="4">
        <f t="shared" si="7"/>
        <v>4.706666666666667</v>
      </c>
      <c r="J108" s="9">
        <v>900</v>
      </c>
      <c r="K108" s="9">
        <v>445</v>
      </c>
      <c r="L108" s="9">
        <v>74.16</v>
      </c>
      <c r="M108" s="4">
        <f t="shared" si="8"/>
        <v>7.416666666666667</v>
      </c>
      <c r="N108" s="9">
        <v>1400</v>
      </c>
      <c r="O108" s="9">
        <v>627</v>
      </c>
      <c r="P108" s="9">
        <v>44.78</v>
      </c>
      <c r="Q108" s="4">
        <f t="shared" si="9"/>
        <v>11.196428571428571</v>
      </c>
      <c r="R108" s="9"/>
      <c r="S108" s="9">
        <v>1</v>
      </c>
      <c r="T108" s="9"/>
      <c r="U108" s="9"/>
      <c r="V108" s="4">
        <f t="shared" si="6"/>
        <v>0</v>
      </c>
      <c r="W108" s="9" t="s">
        <v>328</v>
      </c>
      <c r="X108" s="9">
        <v>1200</v>
      </c>
      <c r="Y108" s="9">
        <v>691</v>
      </c>
      <c r="Z108" s="6">
        <f t="shared" si="10"/>
        <v>5.7583333333333337</v>
      </c>
      <c r="AA108" s="9"/>
      <c r="AB108" s="9"/>
      <c r="AC108" s="7">
        <f t="shared" si="11"/>
        <v>29.078095238095237</v>
      </c>
      <c r="AD108" s="7" t="s">
        <v>909</v>
      </c>
      <c r="AE108" s="9"/>
    </row>
    <row r="109" spans="1:31" ht="45.75">
      <c r="A109" s="2">
        <v>106</v>
      </c>
      <c r="B109" s="4" t="s">
        <v>386</v>
      </c>
      <c r="C109" s="11" t="s">
        <v>387</v>
      </c>
      <c r="D109" s="11" t="s">
        <v>388</v>
      </c>
      <c r="E109" s="10">
        <v>33</v>
      </c>
      <c r="F109" s="9">
        <v>600</v>
      </c>
      <c r="G109" s="9">
        <v>515</v>
      </c>
      <c r="H109" s="9">
        <v>85.83</v>
      </c>
      <c r="I109" s="4">
        <f t="shared" si="7"/>
        <v>8.5833333333333339</v>
      </c>
      <c r="J109" s="9">
        <v>600</v>
      </c>
      <c r="K109" s="9">
        <v>321</v>
      </c>
      <c r="L109" s="9">
        <v>53.5</v>
      </c>
      <c r="M109" s="4">
        <f t="shared" si="8"/>
        <v>8.0250000000000004</v>
      </c>
      <c r="N109" s="9">
        <v>1800</v>
      </c>
      <c r="O109" s="9">
        <v>1192</v>
      </c>
      <c r="P109" s="9">
        <v>66.22</v>
      </c>
      <c r="Q109" s="4">
        <f t="shared" si="9"/>
        <v>16.555555555555557</v>
      </c>
      <c r="R109" s="9"/>
      <c r="S109" s="9">
        <v>1</v>
      </c>
      <c r="T109" s="9"/>
      <c r="U109" s="9"/>
      <c r="V109" s="4">
        <f t="shared" si="6"/>
        <v>0</v>
      </c>
      <c r="W109" s="9" t="s">
        <v>328</v>
      </c>
      <c r="X109" s="9">
        <v>1350</v>
      </c>
      <c r="Y109" s="9">
        <v>1132</v>
      </c>
      <c r="Z109" s="6">
        <f t="shared" si="10"/>
        <v>8.3851851851851844</v>
      </c>
      <c r="AA109" s="9"/>
      <c r="AB109" s="9"/>
      <c r="AC109" s="7">
        <f t="shared" si="11"/>
        <v>41.549074074074078</v>
      </c>
      <c r="AD109" s="7" t="s">
        <v>25</v>
      </c>
      <c r="AE109" s="9"/>
    </row>
    <row r="110" spans="1:31" ht="30.75">
      <c r="A110" s="2">
        <v>107</v>
      </c>
      <c r="B110" s="4" t="s">
        <v>389</v>
      </c>
      <c r="C110" s="11" t="s">
        <v>390</v>
      </c>
      <c r="D110" s="11" t="s">
        <v>391</v>
      </c>
      <c r="E110" s="10">
        <v>24</v>
      </c>
      <c r="F110" s="9">
        <v>600</v>
      </c>
      <c r="G110" s="9">
        <v>460</v>
      </c>
      <c r="H110" s="9">
        <v>76.66</v>
      </c>
      <c r="I110" s="4">
        <f t="shared" si="7"/>
        <v>7.666666666666667</v>
      </c>
      <c r="J110" s="9">
        <v>600</v>
      </c>
      <c r="K110" s="9">
        <v>464</v>
      </c>
      <c r="L110" s="9">
        <v>77.33</v>
      </c>
      <c r="M110" s="4">
        <f t="shared" si="8"/>
        <v>11.6</v>
      </c>
      <c r="N110" s="9">
        <v>2400</v>
      </c>
      <c r="O110" s="9">
        <v>1899</v>
      </c>
      <c r="P110" s="9">
        <v>79.12</v>
      </c>
      <c r="Q110" s="4">
        <f t="shared" si="9"/>
        <v>19.78125</v>
      </c>
      <c r="R110" s="9"/>
      <c r="S110" s="9">
        <v>1</v>
      </c>
      <c r="T110" s="9"/>
      <c r="U110" s="9"/>
      <c r="V110" s="4">
        <f t="shared" si="6"/>
        <v>0</v>
      </c>
      <c r="W110" s="9"/>
      <c r="X110" s="9">
        <v>1</v>
      </c>
      <c r="Y110" s="9"/>
      <c r="Z110" s="6">
        <f t="shared" si="10"/>
        <v>0</v>
      </c>
      <c r="AA110" s="9"/>
      <c r="AB110" s="9"/>
      <c r="AC110" s="7">
        <f t="shared" si="11"/>
        <v>39.047916666666666</v>
      </c>
      <c r="AD110" s="7" t="s">
        <v>25</v>
      </c>
      <c r="AE110" s="9"/>
    </row>
    <row r="111" spans="1:31" ht="30.75">
      <c r="A111" s="2">
        <v>108</v>
      </c>
      <c r="B111" s="4" t="s">
        <v>392</v>
      </c>
      <c r="C111" s="11" t="s">
        <v>393</v>
      </c>
      <c r="D111" s="11" t="s">
        <v>394</v>
      </c>
      <c r="E111" s="10">
        <v>31</v>
      </c>
      <c r="F111" s="9">
        <v>500</v>
      </c>
      <c r="G111" s="9">
        <v>285</v>
      </c>
      <c r="H111" s="9">
        <v>57</v>
      </c>
      <c r="I111" s="4">
        <f t="shared" si="7"/>
        <v>5.7</v>
      </c>
      <c r="J111" s="9">
        <v>500</v>
      </c>
      <c r="K111" s="9">
        <v>320</v>
      </c>
      <c r="L111" s="9">
        <v>64</v>
      </c>
      <c r="M111" s="4">
        <f t="shared" si="8"/>
        <v>9.6</v>
      </c>
      <c r="N111" s="9">
        <v>1800</v>
      </c>
      <c r="O111" s="9">
        <v>1013</v>
      </c>
      <c r="P111" s="9">
        <v>56.27</v>
      </c>
      <c r="Q111" s="4">
        <f t="shared" si="9"/>
        <v>14.069444444444445</v>
      </c>
      <c r="R111" s="9"/>
      <c r="S111" s="9">
        <v>1</v>
      </c>
      <c r="T111" s="9"/>
      <c r="U111" s="9"/>
      <c r="V111" s="4">
        <f t="shared" si="6"/>
        <v>0</v>
      </c>
      <c r="W111" s="9" t="s">
        <v>395</v>
      </c>
      <c r="X111" s="9">
        <v>1</v>
      </c>
      <c r="Y111" s="9"/>
      <c r="Z111" s="6">
        <f t="shared" si="10"/>
        <v>0</v>
      </c>
      <c r="AA111" s="9" t="s">
        <v>396</v>
      </c>
      <c r="AB111" s="9">
        <v>3.66</v>
      </c>
      <c r="AC111" s="7">
        <f t="shared" si="11"/>
        <v>33.029444444444451</v>
      </c>
      <c r="AD111" s="7" t="s">
        <v>25</v>
      </c>
      <c r="AE111" s="9"/>
    </row>
    <row r="112" spans="1:31" ht="30.75">
      <c r="A112" s="2">
        <v>109</v>
      </c>
      <c r="B112" s="4" t="s">
        <v>179</v>
      </c>
      <c r="C112" s="11" t="s">
        <v>397</v>
      </c>
      <c r="D112" s="11" t="s">
        <v>181</v>
      </c>
      <c r="E112" s="10">
        <v>21</v>
      </c>
      <c r="F112" s="9">
        <v>600</v>
      </c>
      <c r="G112" s="9">
        <v>343</v>
      </c>
      <c r="H112" s="9">
        <v>57.16</v>
      </c>
      <c r="I112" s="4">
        <f t="shared" si="7"/>
        <v>5.7166666666666668</v>
      </c>
      <c r="J112" s="9">
        <v>600</v>
      </c>
      <c r="K112" s="9">
        <v>382</v>
      </c>
      <c r="L112" s="9">
        <v>63.66</v>
      </c>
      <c r="M112" s="4">
        <f t="shared" si="8"/>
        <v>9.5500000000000007</v>
      </c>
      <c r="N112" s="9">
        <v>2600</v>
      </c>
      <c r="O112" s="9">
        <v>1879</v>
      </c>
      <c r="P112" s="9">
        <v>72.260000000000005</v>
      </c>
      <c r="Q112" s="4">
        <f t="shared" si="9"/>
        <v>18.067307692307693</v>
      </c>
      <c r="R112" s="9"/>
      <c r="S112" s="9">
        <v>1</v>
      </c>
      <c r="T112" s="9"/>
      <c r="U112" s="9"/>
      <c r="V112" s="4">
        <f t="shared" si="6"/>
        <v>0</v>
      </c>
      <c r="W112" s="9"/>
      <c r="X112" s="9">
        <v>1</v>
      </c>
      <c r="Y112" s="9"/>
      <c r="Z112" s="6">
        <f t="shared" si="10"/>
        <v>0</v>
      </c>
      <c r="AA112" s="9"/>
      <c r="AB112" s="9"/>
      <c r="AC112" s="7">
        <f t="shared" si="11"/>
        <v>33.333974358974359</v>
      </c>
      <c r="AD112" s="7" t="s">
        <v>909</v>
      </c>
      <c r="AE112" s="9"/>
    </row>
    <row r="113" spans="1:31" ht="30.75">
      <c r="A113" s="2">
        <v>110</v>
      </c>
      <c r="B113" s="4" t="s">
        <v>398</v>
      </c>
      <c r="C113" s="11" t="s">
        <v>399</v>
      </c>
      <c r="D113" s="11" t="s">
        <v>400</v>
      </c>
      <c r="E113" s="10">
        <v>23</v>
      </c>
      <c r="F113" s="9">
        <v>600</v>
      </c>
      <c r="G113" s="9">
        <v>480</v>
      </c>
      <c r="H113" s="9">
        <v>80</v>
      </c>
      <c r="I113" s="4">
        <f t="shared" si="7"/>
        <v>8</v>
      </c>
      <c r="J113" s="9">
        <v>600</v>
      </c>
      <c r="K113" s="9">
        <v>322</v>
      </c>
      <c r="L113" s="9">
        <v>53.66</v>
      </c>
      <c r="M113" s="4">
        <f t="shared" si="8"/>
        <v>8.0500000000000007</v>
      </c>
      <c r="N113" s="9">
        <v>2600</v>
      </c>
      <c r="O113" s="9">
        <v>1894</v>
      </c>
      <c r="P113" s="9">
        <v>72.84</v>
      </c>
      <c r="Q113" s="4">
        <f t="shared" si="9"/>
        <v>18.21153846153846</v>
      </c>
      <c r="R113" s="9"/>
      <c r="S113" s="9">
        <v>1</v>
      </c>
      <c r="T113" s="9"/>
      <c r="U113" s="9"/>
      <c r="V113" s="4">
        <f t="shared" si="6"/>
        <v>0</v>
      </c>
      <c r="W113" s="9"/>
      <c r="X113" s="9">
        <v>1</v>
      </c>
      <c r="Y113" s="9"/>
      <c r="Z113" s="6">
        <f t="shared" si="10"/>
        <v>0</v>
      </c>
      <c r="AA113" s="9"/>
      <c r="AB113" s="9"/>
      <c r="AC113" s="7">
        <f t="shared" si="11"/>
        <v>34.261538461538464</v>
      </c>
      <c r="AD113" s="7" t="s">
        <v>25</v>
      </c>
      <c r="AE113" s="9"/>
    </row>
    <row r="114" spans="1:31" ht="30.75">
      <c r="A114" s="2">
        <v>111</v>
      </c>
      <c r="B114" s="4" t="s">
        <v>401</v>
      </c>
      <c r="C114" s="11" t="s">
        <v>402</v>
      </c>
      <c r="D114" s="11" t="s">
        <v>403</v>
      </c>
      <c r="E114" s="10">
        <v>28</v>
      </c>
      <c r="F114" s="9">
        <v>600</v>
      </c>
      <c r="G114" s="9">
        <v>419</v>
      </c>
      <c r="H114" s="9">
        <v>69.83</v>
      </c>
      <c r="I114" s="4">
        <f t="shared" si="7"/>
        <v>6.9833333333333334</v>
      </c>
      <c r="J114" s="9">
        <v>600</v>
      </c>
      <c r="K114" s="9">
        <v>416</v>
      </c>
      <c r="L114" s="9">
        <v>69.33</v>
      </c>
      <c r="M114" s="4">
        <f t="shared" si="8"/>
        <v>10.4</v>
      </c>
      <c r="N114" s="9">
        <v>1800</v>
      </c>
      <c r="O114" s="9">
        <v>1198</v>
      </c>
      <c r="P114" s="9">
        <v>66.55</v>
      </c>
      <c r="Q114" s="4">
        <f t="shared" si="9"/>
        <v>16.638888888888889</v>
      </c>
      <c r="R114" s="9"/>
      <c r="S114" s="9">
        <v>1</v>
      </c>
      <c r="T114" s="9"/>
      <c r="U114" s="9"/>
      <c r="V114" s="4">
        <f t="shared" si="6"/>
        <v>0</v>
      </c>
      <c r="W114" s="9"/>
      <c r="X114" s="9">
        <v>1</v>
      </c>
      <c r="Y114" s="9"/>
      <c r="Z114" s="6">
        <f t="shared" si="10"/>
        <v>0</v>
      </c>
      <c r="AA114" s="9"/>
      <c r="AB114" s="9"/>
      <c r="AC114" s="7">
        <f t="shared" si="11"/>
        <v>34.022222222222226</v>
      </c>
      <c r="AD114" s="7" t="s">
        <v>25</v>
      </c>
      <c r="AE114" s="9"/>
    </row>
    <row r="115" spans="1:31" ht="45.75">
      <c r="A115" s="2">
        <v>112</v>
      </c>
      <c r="B115" s="4" t="s">
        <v>404</v>
      </c>
      <c r="C115" s="11" t="s">
        <v>405</v>
      </c>
      <c r="D115" s="11" t="s">
        <v>406</v>
      </c>
      <c r="E115" s="10">
        <v>30</v>
      </c>
      <c r="F115" s="9">
        <v>600</v>
      </c>
      <c r="G115" s="9">
        <v>418</v>
      </c>
      <c r="H115" s="9">
        <v>69.66</v>
      </c>
      <c r="I115" s="4">
        <f t="shared" si="7"/>
        <v>6.9666666666666668</v>
      </c>
      <c r="J115" s="9">
        <v>600</v>
      </c>
      <c r="K115" s="9">
        <v>288</v>
      </c>
      <c r="L115" s="9">
        <v>48</v>
      </c>
      <c r="M115" s="4">
        <f t="shared" si="8"/>
        <v>7.2</v>
      </c>
      <c r="N115" s="9">
        <v>1800</v>
      </c>
      <c r="O115" s="9">
        <v>970</v>
      </c>
      <c r="P115" s="9">
        <v>53.88</v>
      </c>
      <c r="Q115" s="4">
        <f t="shared" si="9"/>
        <v>13.472222222222221</v>
      </c>
      <c r="R115" s="9"/>
      <c r="S115" s="9">
        <v>1</v>
      </c>
      <c r="T115" s="9"/>
      <c r="U115" s="9"/>
      <c r="V115" s="4">
        <f t="shared" si="6"/>
        <v>0</v>
      </c>
      <c r="W115" s="9"/>
      <c r="X115" s="9">
        <v>1</v>
      </c>
      <c r="Y115" s="9"/>
      <c r="Z115" s="6">
        <f t="shared" si="10"/>
        <v>0</v>
      </c>
      <c r="AA115" s="9"/>
      <c r="AB115" s="9"/>
      <c r="AC115" s="7">
        <f t="shared" si="11"/>
        <v>27.638888888888889</v>
      </c>
      <c r="AD115" s="7" t="s">
        <v>25</v>
      </c>
      <c r="AE115" s="9"/>
    </row>
    <row r="116" spans="1:31" ht="30.75">
      <c r="A116" s="2">
        <v>113</v>
      </c>
      <c r="B116" s="4" t="s">
        <v>407</v>
      </c>
      <c r="C116" s="11" t="s">
        <v>408</v>
      </c>
      <c r="D116" s="11" t="s">
        <v>409</v>
      </c>
      <c r="E116" s="10">
        <v>22</v>
      </c>
      <c r="F116" s="9">
        <v>600</v>
      </c>
      <c r="G116" s="9">
        <v>291</v>
      </c>
      <c r="H116" s="9">
        <v>48.5</v>
      </c>
      <c r="I116" s="4">
        <f t="shared" si="7"/>
        <v>4.8499999999999996</v>
      </c>
      <c r="J116" s="9">
        <v>600</v>
      </c>
      <c r="K116" s="9">
        <v>300</v>
      </c>
      <c r="L116" s="9">
        <v>50</v>
      </c>
      <c r="M116" s="4">
        <f t="shared" si="8"/>
        <v>7.5</v>
      </c>
      <c r="N116" s="9">
        <v>2600</v>
      </c>
      <c r="O116" s="9">
        <v>1712</v>
      </c>
      <c r="P116" s="9">
        <v>65.84</v>
      </c>
      <c r="Q116" s="4">
        <f t="shared" si="9"/>
        <v>16.46153846153846</v>
      </c>
      <c r="R116" s="9"/>
      <c r="S116" s="9">
        <v>1</v>
      </c>
      <c r="T116" s="9"/>
      <c r="U116" s="9"/>
      <c r="V116" s="4">
        <f t="shared" si="6"/>
        <v>0</v>
      </c>
      <c r="W116" s="9"/>
      <c r="X116" s="9">
        <v>1</v>
      </c>
      <c r="Y116" s="9"/>
      <c r="Z116" s="6">
        <f t="shared" si="10"/>
        <v>0</v>
      </c>
      <c r="AA116" s="9"/>
      <c r="AB116" s="9"/>
      <c r="AC116" s="7">
        <f t="shared" si="11"/>
        <v>28.811538461538461</v>
      </c>
      <c r="AD116" s="7" t="s">
        <v>909</v>
      </c>
      <c r="AE116" s="9"/>
    </row>
    <row r="117" spans="1:31" ht="30.75">
      <c r="A117" s="2">
        <v>114</v>
      </c>
      <c r="B117" s="4" t="s">
        <v>410</v>
      </c>
      <c r="C117" s="11" t="s">
        <v>411</v>
      </c>
      <c r="D117" s="11" t="s">
        <v>412</v>
      </c>
      <c r="E117" s="10">
        <v>22</v>
      </c>
      <c r="F117" s="9">
        <v>600</v>
      </c>
      <c r="G117" s="9">
        <v>412</v>
      </c>
      <c r="H117" s="9">
        <v>68.66</v>
      </c>
      <c r="I117" s="4">
        <f t="shared" si="7"/>
        <v>6.8666666666666663</v>
      </c>
      <c r="J117" s="9">
        <v>600</v>
      </c>
      <c r="K117" s="9">
        <v>473</v>
      </c>
      <c r="L117" s="9">
        <v>78.83</v>
      </c>
      <c r="M117" s="4">
        <f t="shared" si="8"/>
        <v>11.824999999999999</v>
      </c>
      <c r="N117" s="9">
        <v>100</v>
      </c>
      <c r="O117" s="9">
        <v>76.64</v>
      </c>
      <c r="P117" s="9">
        <v>76.64</v>
      </c>
      <c r="Q117" s="4">
        <f t="shared" si="9"/>
        <v>19.16</v>
      </c>
      <c r="R117" s="9" t="s">
        <v>413</v>
      </c>
      <c r="S117" s="9">
        <v>2000</v>
      </c>
      <c r="T117" s="9">
        <v>1620</v>
      </c>
      <c r="U117" s="9">
        <v>81</v>
      </c>
      <c r="V117" s="4">
        <f t="shared" si="6"/>
        <v>24.3</v>
      </c>
      <c r="W117" s="9"/>
      <c r="X117" s="9">
        <v>1</v>
      </c>
      <c r="Y117" s="9"/>
      <c r="Z117" s="6">
        <f t="shared" si="10"/>
        <v>0</v>
      </c>
      <c r="AA117" s="9"/>
      <c r="AB117" s="9"/>
      <c r="AC117" s="7">
        <f t="shared" si="11"/>
        <v>62.151666666666671</v>
      </c>
      <c r="AD117" s="7" t="s">
        <v>25</v>
      </c>
      <c r="AE117" s="9"/>
    </row>
    <row r="118" spans="1:31" ht="30.75">
      <c r="A118" s="2">
        <v>115</v>
      </c>
      <c r="B118" s="4" t="s">
        <v>414</v>
      </c>
      <c r="C118" s="11" t="s">
        <v>415</v>
      </c>
      <c r="D118" s="11" t="s">
        <v>416</v>
      </c>
      <c r="E118" s="10">
        <v>25</v>
      </c>
      <c r="F118" s="9">
        <v>600</v>
      </c>
      <c r="G118" s="9">
        <v>357</v>
      </c>
      <c r="H118" s="9">
        <v>59.5</v>
      </c>
      <c r="I118" s="4">
        <f t="shared" si="7"/>
        <v>5.95</v>
      </c>
      <c r="J118" s="9">
        <v>600</v>
      </c>
      <c r="K118" s="9">
        <v>325</v>
      </c>
      <c r="L118" s="9">
        <v>54.16</v>
      </c>
      <c r="M118" s="4">
        <f t="shared" si="8"/>
        <v>8.125</v>
      </c>
      <c r="N118" s="9">
        <v>2400</v>
      </c>
      <c r="O118" s="9">
        <v>1538</v>
      </c>
      <c r="P118" s="9">
        <v>64.08</v>
      </c>
      <c r="Q118" s="4">
        <f t="shared" si="9"/>
        <v>16.020833333333332</v>
      </c>
      <c r="R118" s="9" t="s">
        <v>417</v>
      </c>
      <c r="S118" s="9">
        <v>100</v>
      </c>
      <c r="T118" s="9">
        <v>70</v>
      </c>
      <c r="U118" s="9">
        <v>70</v>
      </c>
      <c r="V118" s="4">
        <f t="shared" si="6"/>
        <v>21</v>
      </c>
      <c r="W118" s="9"/>
      <c r="X118" s="9">
        <v>1</v>
      </c>
      <c r="Y118" s="9"/>
      <c r="Z118" s="6">
        <f t="shared" si="10"/>
        <v>0</v>
      </c>
      <c r="AA118" s="9"/>
      <c r="AB118" s="9"/>
      <c r="AC118" s="7">
        <f t="shared" si="11"/>
        <v>51.095833333333331</v>
      </c>
      <c r="AD118" s="7" t="s">
        <v>909</v>
      </c>
      <c r="AE118" s="9"/>
    </row>
    <row r="119" spans="1:31" ht="30.75">
      <c r="A119" s="2">
        <v>116</v>
      </c>
      <c r="B119" s="4" t="s">
        <v>418</v>
      </c>
      <c r="C119" s="11" t="s">
        <v>419</v>
      </c>
      <c r="D119" s="11" t="s">
        <v>420</v>
      </c>
      <c r="E119" s="10">
        <v>23</v>
      </c>
      <c r="F119" s="9">
        <v>600</v>
      </c>
      <c r="G119" s="9">
        <v>403</v>
      </c>
      <c r="H119" s="9">
        <v>67.16</v>
      </c>
      <c r="I119" s="4">
        <f t="shared" si="7"/>
        <v>6.7166666666666668</v>
      </c>
      <c r="J119" s="9">
        <v>600</v>
      </c>
      <c r="K119" s="9">
        <v>400</v>
      </c>
      <c r="L119" s="9">
        <v>66.66</v>
      </c>
      <c r="M119" s="4">
        <f t="shared" si="8"/>
        <v>10</v>
      </c>
      <c r="N119" s="9">
        <v>2600</v>
      </c>
      <c r="O119" s="9">
        <v>1835</v>
      </c>
      <c r="P119" s="9">
        <v>70.569999999999993</v>
      </c>
      <c r="Q119" s="4">
        <f t="shared" si="9"/>
        <v>17.64423076923077</v>
      </c>
      <c r="R119" s="9"/>
      <c r="S119" s="9">
        <v>1</v>
      </c>
      <c r="T119" s="9"/>
      <c r="U119" s="9"/>
      <c r="V119" s="4">
        <f t="shared" si="6"/>
        <v>0</v>
      </c>
      <c r="W119" s="9"/>
      <c r="X119" s="9">
        <v>1</v>
      </c>
      <c r="Y119" s="9"/>
      <c r="Z119" s="6">
        <f t="shared" si="10"/>
        <v>0</v>
      </c>
      <c r="AA119" s="9"/>
      <c r="AB119" s="9"/>
      <c r="AC119" s="7">
        <f t="shared" si="11"/>
        <v>34.360897435897442</v>
      </c>
      <c r="AD119" s="7" t="s">
        <v>909</v>
      </c>
      <c r="AE119" s="9"/>
    </row>
    <row r="120" spans="1:31" ht="45.75">
      <c r="A120" s="2">
        <v>117</v>
      </c>
      <c r="B120" s="4" t="s">
        <v>421</v>
      </c>
      <c r="C120" s="11" t="s">
        <v>422</v>
      </c>
      <c r="D120" s="11" t="s">
        <v>423</v>
      </c>
      <c r="E120" s="10">
        <v>35</v>
      </c>
      <c r="F120" s="9">
        <v>750</v>
      </c>
      <c r="G120" s="9">
        <v>415</v>
      </c>
      <c r="H120" s="9">
        <v>55.33</v>
      </c>
      <c r="I120" s="4">
        <f t="shared" si="7"/>
        <v>5.5333333333333332</v>
      </c>
      <c r="J120" s="9">
        <v>900</v>
      </c>
      <c r="K120" s="9">
        <v>498</v>
      </c>
      <c r="L120" s="9">
        <v>55.33</v>
      </c>
      <c r="M120" s="4">
        <f t="shared" si="8"/>
        <v>8.3000000000000007</v>
      </c>
      <c r="N120" s="9">
        <v>1800</v>
      </c>
      <c r="O120" s="9">
        <v>1043</v>
      </c>
      <c r="P120" s="9">
        <v>57.94</v>
      </c>
      <c r="Q120" s="4">
        <f t="shared" si="9"/>
        <v>14.486111111111111</v>
      </c>
      <c r="R120" s="9" t="s">
        <v>61</v>
      </c>
      <c r="S120" s="9">
        <v>2000</v>
      </c>
      <c r="T120" s="9">
        <v>1445</v>
      </c>
      <c r="U120" s="9">
        <v>72.25</v>
      </c>
      <c r="V120" s="4">
        <f t="shared" si="6"/>
        <v>21.675000000000001</v>
      </c>
      <c r="W120" s="9" t="s">
        <v>45</v>
      </c>
      <c r="X120" s="9">
        <v>100</v>
      </c>
      <c r="Y120" s="9">
        <v>73.34</v>
      </c>
      <c r="Z120" s="6">
        <f t="shared" si="10"/>
        <v>7.3340000000000005</v>
      </c>
      <c r="AA120" s="9"/>
      <c r="AB120" s="9"/>
      <c r="AC120" s="7">
        <f t="shared" si="11"/>
        <v>57.328444444444443</v>
      </c>
      <c r="AD120" s="7" t="s">
        <v>909</v>
      </c>
      <c r="AE120" s="9"/>
    </row>
    <row r="121" spans="1:31" ht="45.75">
      <c r="A121" s="2">
        <v>118</v>
      </c>
      <c r="B121" s="4" t="s">
        <v>424</v>
      </c>
      <c r="C121" s="11" t="s">
        <v>425</v>
      </c>
      <c r="D121" s="11" t="s">
        <v>426</v>
      </c>
      <c r="E121" s="10">
        <v>27</v>
      </c>
      <c r="F121" s="9">
        <v>600</v>
      </c>
      <c r="G121" s="9">
        <v>434</v>
      </c>
      <c r="H121" s="9">
        <v>72.33</v>
      </c>
      <c r="I121" s="4">
        <f t="shared" si="7"/>
        <v>7.2333333333333334</v>
      </c>
      <c r="J121" s="9">
        <v>700</v>
      </c>
      <c r="K121" s="9">
        <v>504</v>
      </c>
      <c r="L121" s="9">
        <v>72</v>
      </c>
      <c r="M121" s="4">
        <f t="shared" si="8"/>
        <v>10.8</v>
      </c>
      <c r="N121" s="9">
        <v>2100</v>
      </c>
      <c r="O121" s="9">
        <v>1431</v>
      </c>
      <c r="P121" s="9">
        <v>68.14</v>
      </c>
      <c r="Q121" s="4">
        <f t="shared" si="9"/>
        <v>17.035714285714285</v>
      </c>
      <c r="R121" s="9" t="s">
        <v>427</v>
      </c>
      <c r="S121" s="9">
        <v>2000</v>
      </c>
      <c r="T121" s="9">
        <v>1447</v>
      </c>
      <c r="U121" s="9">
        <v>72.349999999999994</v>
      </c>
      <c r="V121" s="4">
        <f t="shared" si="6"/>
        <v>21.704999999999998</v>
      </c>
      <c r="W121" s="9"/>
      <c r="X121" s="9">
        <v>1</v>
      </c>
      <c r="Y121" s="9"/>
      <c r="Z121" s="6">
        <f t="shared" si="10"/>
        <v>0</v>
      </c>
      <c r="AA121" s="9"/>
      <c r="AB121" s="9"/>
      <c r="AC121" s="7">
        <f t="shared" si="11"/>
        <v>56.774047619047622</v>
      </c>
      <c r="AD121" s="7" t="s">
        <v>909</v>
      </c>
      <c r="AE121" s="9"/>
    </row>
    <row r="122" spans="1:31" ht="30.75">
      <c r="A122" s="2">
        <v>119</v>
      </c>
      <c r="B122" s="4" t="s">
        <v>428</v>
      </c>
      <c r="C122" s="11" t="s">
        <v>429</v>
      </c>
      <c r="D122" s="11" t="s">
        <v>430</v>
      </c>
      <c r="E122" s="10">
        <v>36</v>
      </c>
      <c r="F122" s="9">
        <v>750</v>
      </c>
      <c r="G122" s="9">
        <v>535</v>
      </c>
      <c r="H122" s="9">
        <v>71.33</v>
      </c>
      <c r="I122" s="4">
        <f t="shared" si="7"/>
        <v>7.1333333333333337</v>
      </c>
      <c r="J122" s="9">
        <v>900</v>
      </c>
      <c r="K122" s="9">
        <v>435</v>
      </c>
      <c r="L122" s="9">
        <v>48.33</v>
      </c>
      <c r="M122" s="4">
        <f t="shared" si="8"/>
        <v>7.25</v>
      </c>
      <c r="N122" s="9">
        <v>1800</v>
      </c>
      <c r="O122" s="9">
        <v>1005</v>
      </c>
      <c r="P122" s="9">
        <v>55.83</v>
      </c>
      <c r="Q122" s="4">
        <f t="shared" si="9"/>
        <v>13.958333333333334</v>
      </c>
      <c r="R122" s="9"/>
      <c r="S122" s="9">
        <v>1</v>
      </c>
      <c r="T122" s="9"/>
      <c r="U122" s="9"/>
      <c r="V122" s="4">
        <f t="shared" si="6"/>
        <v>0</v>
      </c>
      <c r="W122" s="9"/>
      <c r="X122" s="9">
        <v>1</v>
      </c>
      <c r="Y122" s="9"/>
      <c r="Z122" s="6">
        <f t="shared" si="10"/>
        <v>0</v>
      </c>
      <c r="AA122" s="9" t="s">
        <v>431</v>
      </c>
      <c r="AB122" s="9">
        <v>11.1</v>
      </c>
      <c r="AC122" s="7">
        <f t="shared" si="11"/>
        <v>39.44166666666667</v>
      </c>
      <c r="AD122" s="7" t="s">
        <v>909</v>
      </c>
      <c r="AE122" s="9"/>
    </row>
    <row r="123" spans="1:31" ht="45.75">
      <c r="A123" s="2">
        <v>120</v>
      </c>
      <c r="B123" s="4" t="s">
        <v>432</v>
      </c>
      <c r="C123" s="11" t="s">
        <v>433</v>
      </c>
      <c r="D123" s="11" t="s">
        <v>434</v>
      </c>
      <c r="E123" s="10">
        <v>28</v>
      </c>
      <c r="F123" s="9">
        <v>600</v>
      </c>
      <c r="G123" s="9">
        <v>313</v>
      </c>
      <c r="H123" s="9">
        <v>52.16</v>
      </c>
      <c r="I123" s="4">
        <f t="shared" si="7"/>
        <v>5.2166666666666668</v>
      </c>
      <c r="J123" s="9">
        <v>600</v>
      </c>
      <c r="K123" s="9">
        <v>344</v>
      </c>
      <c r="L123" s="9">
        <v>57.33</v>
      </c>
      <c r="M123" s="4">
        <f t="shared" si="8"/>
        <v>8.6</v>
      </c>
      <c r="N123" s="9">
        <v>1400</v>
      </c>
      <c r="O123" s="9">
        <v>698</v>
      </c>
      <c r="P123" s="9">
        <v>49.85</v>
      </c>
      <c r="Q123" s="4">
        <f t="shared" si="9"/>
        <v>12.464285714285714</v>
      </c>
      <c r="R123" s="9"/>
      <c r="S123" s="9">
        <v>1</v>
      </c>
      <c r="T123" s="9"/>
      <c r="U123" s="9"/>
      <c r="V123" s="4">
        <f t="shared" si="6"/>
        <v>0</v>
      </c>
      <c r="W123" s="9" t="s">
        <v>45</v>
      </c>
      <c r="X123" s="9">
        <v>2200</v>
      </c>
      <c r="Y123" s="9">
        <v>1791</v>
      </c>
      <c r="Z123" s="6">
        <f t="shared" si="10"/>
        <v>8.1409090909090907</v>
      </c>
      <c r="AA123" s="9" t="s">
        <v>435</v>
      </c>
      <c r="AB123" s="9">
        <v>8.1300000000000008</v>
      </c>
      <c r="AC123" s="7">
        <f t="shared" si="11"/>
        <v>42.551861471861471</v>
      </c>
      <c r="AD123" s="7" t="s">
        <v>909</v>
      </c>
      <c r="AE123" s="9"/>
    </row>
    <row r="124" spans="1:31" ht="45.75">
      <c r="A124" s="2">
        <v>121</v>
      </c>
      <c r="B124" s="4" t="s">
        <v>436</v>
      </c>
      <c r="C124" s="11" t="s">
        <v>437</v>
      </c>
      <c r="D124" s="11" t="s">
        <v>438</v>
      </c>
      <c r="E124" s="10">
        <v>27</v>
      </c>
      <c r="F124" s="9">
        <v>600</v>
      </c>
      <c r="G124" s="9">
        <v>438</v>
      </c>
      <c r="H124" s="9">
        <v>73</v>
      </c>
      <c r="I124" s="4">
        <f t="shared" si="7"/>
        <v>7.3</v>
      </c>
      <c r="J124" s="9">
        <v>600</v>
      </c>
      <c r="K124" s="9">
        <v>370</v>
      </c>
      <c r="L124" s="9">
        <v>61.66</v>
      </c>
      <c r="M124" s="4">
        <f t="shared" si="8"/>
        <v>9.25</v>
      </c>
      <c r="N124" s="9">
        <v>1800</v>
      </c>
      <c r="O124" s="9">
        <v>1177</v>
      </c>
      <c r="P124" s="9">
        <v>65.38</v>
      </c>
      <c r="Q124" s="4">
        <f t="shared" si="9"/>
        <v>16.347222222222221</v>
      </c>
      <c r="R124" s="9" t="s">
        <v>310</v>
      </c>
      <c r="S124" s="9">
        <v>1600</v>
      </c>
      <c r="T124" s="9">
        <v>1221</v>
      </c>
      <c r="U124" s="9">
        <v>76.31</v>
      </c>
      <c r="V124" s="4">
        <f t="shared" si="6"/>
        <v>22.893750000000001</v>
      </c>
      <c r="W124" s="9"/>
      <c r="X124" s="9">
        <v>1</v>
      </c>
      <c r="Y124" s="9"/>
      <c r="Z124" s="6">
        <f t="shared" si="10"/>
        <v>0</v>
      </c>
      <c r="AA124" s="9"/>
      <c r="AB124" s="9"/>
      <c r="AC124" s="7">
        <f t="shared" si="11"/>
        <v>55.790972222222223</v>
      </c>
      <c r="AD124" s="7" t="s">
        <v>25</v>
      </c>
      <c r="AE124" s="9"/>
    </row>
    <row r="125" spans="1:31" ht="45.75">
      <c r="A125" s="2">
        <v>122</v>
      </c>
      <c r="B125" s="4" t="s">
        <v>439</v>
      </c>
      <c r="C125" s="11" t="s">
        <v>440</v>
      </c>
      <c r="D125" s="11" t="s">
        <v>441</v>
      </c>
      <c r="E125" s="10">
        <v>28</v>
      </c>
      <c r="F125" s="9">
        <v>600</v>
      </c>
      <c r="G125" s="9">
        <v>461</v>
      </c>
      <c r="H125" s="9">
        <v>76.83</v>
      </c>
      <c r="I125" s="4">
        <f t="shared" si="7"/>
        <v>7.6833333333333336</v>
      </c>
      <c r="J125" s="9">
        <v>600</v>
      </c>
      <c r="K125" s="9">
        <v>345</v>
      </c>
      <c r="L125" s="9">
        <v>57.5</v>
      </c>
      <c r="M125" s="4">
        <f t="shared" si="8"/>
        <v>8.625</v>
      </c>
      <c r="N125" s="9">
        <v>100</v>
      </c>
      <c r="O125" s="9">
        <v>70.489999999999995</v>
      </c>
      <c r="P125" s="9">
        <v>70.489999999999995</v>
      </c>
      <c r="Q125" s="4">
        <f t="shared" si="9"/>
        <v>17.622499999999999</v>
      </c>
      <c r="R125" s="9"/>
      <c r="S125" s="9">
        <v>1</v>
      </c>
      <c r="T125" s="9"/>
      <c r="U125" s="9"/>
      <c r="V125" s="4">
        <f t="shared" si="6"/>
        <v>0</v>
      </c>
      <c r="W125" s="9"/>
      <c r="X125" s="9">
        <v>1</v>
      </c>
      <c r="Y125" s="9"/>
      <c r="Z125" s="6">
        <f t="shared" si="10"/>
        <v>0</v>
      </c>
      <c r="AA125" s="9"/>
      <c r="AB125" s="9"/>
      <c r="AC125" s="7">
        <f t="shared" si="11"/>
        <v>33.930833333333332</v>
      </c>
      <c r="AD125" s="7" t="s">
        <v>25</v>
      </c>
      <c r="AE125" s="9"/>
    </row>
    <row r="126" spans="1:31" ht="30.75">
      <c r="A126" s="2">
        <v>123</v>
      </c>
      <c r="B126" s="4" t="s">
        <v>442</v>
      </c>
      <c r="C126" s="11" t="s">
        <v>443</v>
      </c>
      <c r="D126" s="11" t="s">
        <v>444</v>
      </c>
      <c r="E126" s="10">
        <v>39</v>
      </c>
      <c r="F126" s="9">
        <v>750</v>
      </c>
      <c r="G126" s="9">
        <v>272</v>
      </c>
      <c r="H126" s="9">
        <v>36.26</v>
      </c>
      <c r="I126" s="4">
        <f t="shared" si="7"/>
        <v>3.6266666666666665</v>
      </c>
      <c r="J126" s="9">
        <v>900</v>
      </c>
      <c r="K126" s="9">
        <v>339</v>
      </c>
      <c r="L126" s="9">
        <v>38.659999999999997</v>
      </c>
      <c r="M126" s="4">
        <f t="shared" si="8"/>
        <v>5.65</v>
      </c>
      <c r="N126" s="9">
        <v>1800</v>
      </c>
      <c r="O126" s="9">
        <v>883</v>
      </c>
      <c r="P126" s="9">
        <v>49.05</v>
      </c>
      <c r="Q126" s="4">
        <f t="shared" si="9"/>
        <v>12.263888888888889</v>
      </c>
      <c r="R126" s="9"/>
      <c r="S126" s="9">
        <v>1</v>
      </c>
      <c r="T126" s="9"/>
      <c r="U126" s="9"/>
      <c r="V126" s="4">
        <f t="shared" si="6"/>
        <v>0</v>
      </c>
      <c r="W126" s="9" t="s">
        <v>45</v>
      </c>
      <c r="X126" s="9">
        <v>2200</v>
      </c>
      <c r="Y126" s="9">
        <v>1710</v>
      </c>
      <c r="Z126" s="6">
        <f t="shared" si="10"/>
        <v>7.7727272727272725</v>
      </c>
      <c r="AA126" s="9"/>
      <c r="AB126" s="9"/>
      <c r="AC126" s="7">
        <f t="shared" si="11"/>
        <v>29.31328282828283</v>
      </c>
      <c r="AD126" s="7" t="s">
        <v>909</v>
      </c>
      <c r="AE126" s="9"/>
    </row>
    <row r="127" spans="1:31" ht="30.75">
      <c r="A127" s="2">
        <v>124</v>
      </c>
      <c r="B127" s="4" t="s">
        <v>445</v>
      </c>
      <c r="C127" s="11" t="s">
        <v>446</v>
      </c>
      <c r="D127" s="11" t="s">
        <v>447</v>
      </c>
      <c r="E127" s="10">
        <v>21</v>
      </c>
      <c r="F127" s="9">
        <v>600</v>
      </c>
      <c r="G127" s="9">
        <v>293</v>
      </c>
      <c r="H127" s="9">
        <v>48.83</v>
      </c>
      <c r="I127" s="4">
        <f t="shared" si="7"/>
        <v>4.8833333333333337</v>
      </c>
      <c r="J127" s="9">
        <v>600</v>
      </c>
      <c r="K127" s="9">
        <v>348</v>
      </c>
      <c r="L127" s="9">
        <v>58</v>
      </c>
      <c r="M127" s="4">
        <f t="shared" si="8"/>
        <v>8.6999999999999993</v>
      </c>
      <c r="N127" s="9">
        <v>100</v>
      </c>
      <c r="O127" s="9">
        <v>79.7</v>
      </c>
      <c r="P127" s="9">
        <v>79.7</v>
      </c>
      <c r="Q127" s="4">
        <f t="shared" si="9"/>
        <v>19.925000000000001</v>
      </c>
      <c r="R127" s="9"/>
      <c r="S127" s="9">
        <v>1</v>
      </c>
      <c r="T127" s="9"/>
      <c r="U127" s="9"/>
      <c r="V127" s="4">
        <f t="shared" si="6"/>
        <v>0</v>
      </c>
      <c r="W127" s="9"/>
      <c r="X127" s="9">
        <v>1</v>
      </c>
      <c r="Y127" s="9"/>
      <c r="Z127" s="6">
        <f t="shared" si="10"/>
        <v>0</v>
      </c>
      <c r="AA127" s="9"/>
      <c r="AB127" s="9"/>
      <c r="AC127" s="7">
        <f t="shared" si="11"/>
        <v>33.508333333333333</v>
      </c>
      <c r="AD127" s="7" t="s">
        <v>909</v>
      </c>
      <c r="AE127" s="9"/>
    </row>
    <row r="128" spans="1:31" ht="30.75">
      <c r="A128" s="2">
        <v>125</v>
      </c>
      <c r="B128" s="4" t="s">
        <v>448</v>
      </c>
      <c r="C128" s="11" t="s">
        <v>449</v>
      </c>
      <c r="D128" s="11" t="s">
        <v>450</v>
      </c>
      <c r="E128" s="10">
        <v>25</v>
      </c>
      <c r="F128" s="9">
        <v>600</v>
      </c>
      <c r="G128" s="9">
        <v>409</v>
      </c>
      <c r="H128" s="9">
        <v>68.16</v>
      </c>
      <c r="I128" s="4">
        <f t="shared" si="7"/>
        <v>6.8166666666666664</v>
      </c>
      <c r="J128" s="9">
        <v>600</v>
      </c>
      <c r="K128" s="9">
        <v>371</v>
      </c>
      <c r="L128" s="9">
        <v>61.83</v>
      </c>
      <c r="M128" s="4">
        <f t="shared" si="8"/>
        <v>9.2750000000000004</v>
      </c>
      <c r="N128" s="9">
        <v>2400</v>
      </c>
      <c r="O128" s="9">
        <v>1531</v>
      </c>
      <c r="P128" s="9">
        <v>63.79</v>
      </c>
      <c r="Q128" s="4">
        <f t="shared" si="9"/>
        <v>15.947916666666666</v>
      </c>
      <c r="R128" s="9" t="s">
        <v>78</v>
      </c>
      <c r="S128" s="9">
        <v>100</v>
      </c>
      <c r="T128" s="9">
        <v>68.37</v>
      </c>
      <c r="U128" s="9">
        <v>68.27</v>
      </c>
      <c r="V128" s="4">
        <f t="shared" si="6"/>
        <v>20.511000000000003</v>
      </c>
      <c r="W128" s="9" t="s">
        <v>45</v>
      </c>
      <c r="X128" s="9">
        <v>2200</v>
      </c>
      <c r="Y128" s="9">
        <v>1798</v>
      </c>
      <c r="Z128" s="6">
        <f t="shared" si="10"/>
        <v>8.172727272727272</v>
      </c>
      <c r="AA128" s="9" t="s">
        <v>795</v>
      </c>
      <c r="AB128" s="9">
        <v>2.57</v>
      </c>
      <c r="AC128" s="7">
        <f t="shared" si="11"/>
        <v>63.293310606060608</v>
      </c>
      <c r="AD128" s="7" t="s">
        <v>178</v>
      </c>
      <c r="AE128" s="9"/>
    </row>
    <row r="129" spans="1:31" ht="45.75">
      <c r="A129" s="2">
        <v>126</v>
      </c>
      <c r="B129" s="4" t="s">
        <v>451</v>
      </c>
      <c r="C129" s="11" t="s">
        <v>452</v>
      </c>
      <c r="D129" s="11" t="s">
        <v>453</v>
      </c>
      <c r="E129" s="10">
        <v>26</v>
      </c>
      <c r="F129" s="9">
        <v>600</v>
      </c>
      <c r="G129" s="9">
        <v>315</v>
      </c>
      <c r="H129" s="9">
        <v>52.5</v>
      </c>
      <c r="I129" s="4">
        <f t="shared" si="7"/>
        <v>5.25</v>
      </c>
      <c r="J129" s="9">
        <v>600</v>
      </c>
      <c r="K129" s="9">
        <v>238</v>
      </c>
      <c r="L129" s="9">
        <v>39.659999999999997</v>
      </c>
      <c r="M129" s="4">
        <f t="shared" si="8"/>
        <v>5.95</v>
      </c>
      <c r="N129" s="9">
        <v>2400</v>
      </c>
      <c r="O129" s="9">
        <v>1395</v>
      </c>
      <c r="P129" s="9">
        <v>58.12</v>
      </c>
      <c r="Q129" s="4">
        <f t="shared" si="9"/>
        <v>14.53125</v>
      </c>
      <c r="R129" s="9"/>
      <c r="S129" s="9">
        <v>1</v>
      </c>
      <c r="T129" s="9"/>
      <c r="U129" s="9"/>
      <c r="V129" s="4">
        <f t="shared" si="6"/>
        <v>0</v>
      </c>
      <c r="W129" s="9"/>
      <c r="X129" s="9">
        <v>1</v>
      </c>
      <c r="Y129" s="9"/>
      <c r="Z129" s="6">
        <f t="shared" si="10"/>
        <v>0</v>
      </c>
      <c r="AA129" s="9"/>
      <c r="AB129" s="9"/>
      <c r="AC129" s="7">
        <f t="shared" si="11"/>
        <v>25.731249999999999</v>
      </c>
      <c r="AD129" s="7" t="s">
        <v>909</v>
      </c>
      <c r="AE129" s="9"/>
    </row>
    <row r="130" spans="1:31" ht="30.75">
      <c r="A130" s="2">
        <v>127</v>
      </c>
      <c r="B130" s="3" t="s">
        <v>454</v>
      </c>
      <c r="C130" s="11" t="s">
        <v>455</v>
      </c>
      <c r="D130" s="11" t="s">
        <v>456</v>
      </c>
      <c r="E130" s="10">
        <v>31</v>
      </c>
      <c r="F130" s="9">
        <v>600</v>
      </c>
      <c r="G130" s="9">
        <v>232</v>
      </c>
      <c r="H130" s="9">
        <v>38.659999999999997</v>
      </c>
      <c r="I130" s="4">
        <f t="shared" si="7"/>
        <v>3.8666666666666667</v>
      </c>
      <c r="J130" s="9">
        <v>600</v>
      </c>
      <c r="K130" s="9">
        <v>317</v>
      </c>
      <c r="L130" s="9">
        <v>52.83</v>
      </c>
      <c r="M130" s="4">
        <f t="shared" si="8"/>
        <v>7.9249999999999998</v>
      </c>
      <c r="N130" s="9">
        <v>2100</v>
      </c>
      <c r="O130" s="9">
        <v>1257</v>
      </c>
      <c r="P130" s="9">
        <v>59.85</v>
      </c>
      <c r="Q130" s="4">
        <f t="shared" si="9"/>
        <v>14.964285714285714</v>
      </c>
      <c r="R130" s="9"/>
      <c r="S130" s="9">
        <v>1</v>
      </c>
      <c r="T130" s="9"/>
      <c r="U130" s="9"/>
      <c r="V130" s="4">
        <f t="shared" si="6"/>
        <v>0</v>
      </c>
      <c r="W130" s="9"/>
      <c r="X130" s="9">
        <v>1</v>
      </c>
      <c r="Y130" s="9"/>
      <c r="Z130" s="6">
        <f t="shared" si="10"/>
        <v>0</v>
      </c>
      <c r="AA130" s="9"/>
      <c r="AB130" s="9"/>
      <c r="AC130" s="7">
        <f t="shared" si="11"/>
        <v>26.75595238095238</v>
      </c>
      <c r="AD130" s="7" t="s">
        <v>909</v>
      </c>
      <c r="AE130" s="9"/>
    </row>
    <row r="131" spans="1:31" ht="30.75">
      <c r="A131" s="2">
        <v>128</v>
      </c>
      <c r="B131" s="3" t="s">
        <v>457</v>
      </c>
      <c r="C131" s="11" t="s">
        <v>458</v>
      </c>
      <c r="D131" s="11" t="s">
        <v>459</v>
      </c>
      <c r="E131" s="10">
        <v>31</v>
      </c>
      <c r="F131" s="9">
        <v>800</v>
      </c>
      <c r="G131" s="9">
        <v>368</v>
      </c>
      <c r="H131" s="9">
        <v>46</v>
      </c>
      <c r="I131" s="4">
        <f t="shared" si="7"/>
        <v>4.5999999999999996</v>
      </c>
      <c r="J131" s="9">
        <v>600</v>
      </c>
      <c r="K131" s="9">
        <v>354</v>
      </c>
      <c r="L131" s="9">
        <v>59</v>
      </c>
      <c r="M131" s="4">
        <f t="shared" si="8"/>
        <v>8.85</v>
      </c>
      <c r="N131" s="9">
        <v>1800</v>
      </c>
      <c r="O131" s="9">
        <v>901</v>
      </c>
      <c r="P131" s="9">
        <v>50.05</v>
      </c>
      <c r="Q131" s="4">
        <f t="shared" si="9"/>
        <v>12.513888888888889</v>
      </c>
      <c r="R131" s="9"/>
      <c r="S131" s="9">
        <v>1</v>
      </c>
      <c r="T131" s="9"/>
      <c r="U131" s="9"/>
      <c r="V131" s="4">
        <f t="shared" si="6"/>
        <v>0</v>
      </c>
      <c r="W131" s="9"/>
      <c r="X131" s="9">
        <v>1</v>
      </c>
      <c r="Y131" s="9"/>
      <c r="Z131" s="6">
        <f t="shared" si="10"/>
        <v>0</v>
      </c>
      <c r="AA131" s="9" t="s">
        <v>460</v>
      </c>
      <c r="AB131" s="9">
        <v>0.74</v>
      </c>
      <c r="AC131" s="7">
        <f t="shared" si="11"/>
        <v>26.703888888888887</v>
      </c>
      <c r="AD131" s="7" t="s">
        <v>25</v>
      </c>
      <c r="AE131" s="9"/>
    </row>
    <row r="132" spans="1:31" ht="45.75">
      <c r="A132" s="2">
        <v>129</v>
      </c>
      <c r="B132" s="3" t="s">
        <v>461</v>
      </c>
      <c r="C132" s="11" t="s">
        <v>462</v>
      </c>
      <c r="D132" s="11" t="s">
        <v>463</v>
      </c>
      <c r="E132" s="10">
        <v>27</v>
      </c>
      <c r="F132" s="9">
        <v>600</v>
      </c>
      <c r="G132" s="9">
        <v>512</v>
      </c>
      <c r="H132" s="9">
        <v>85.33</v>
      </c>
      <c r="I132" s="4">
        <f t="shared" si="7"/>
        <v>8.5333333333333332</v>
      </c>
      <c r="J132" s="9">
        <v>600</v>
      </c>
      <c r="K132" s="9">
        <v>343</v>
      </c>
      <c r="L132" s="9">
        <v>57.16</v>
      </c>
      <c r="M132" s="4">
        <f t="shared" si="8"/>
        <v>8.5749999999999993</v>
      </c>
      <c r="N132" s="9">
        <v>1800</v>
      </c>
      <c r="O132" s="9">
        <v>1087</v>
      </c>
      <c r="P132" s="9">
        <v>60.38</v>
      </c>
      <c r="Q132" s="4">
        <f t="shared" si="9"/>
        <v>15.097222222222221</v>
      </c>
      <c r="R132" s="9" t="s">
        <v>464</v>
      </c>
      <c r="S132" s="9">
        <v>2400</v>
      </c>
      <c r="T132" s="9">
        <v>1838</v>
      </c>
      <c r="U132" s="9">
        <v>76.58</v>
      </c>
      <c r="V132" s="4">
        <f t="shared" ref="V132:V195" si="12">30*T132/S132</f>
        <v>22.975000000000001</v>
      </c>
      <c r="W132" s="9" t="s">
        <v>45</v>
      </c>
      <c r="X132" s="9">
        <v>2200</v>
      </c>
      <c r="Y132" s="9">
        <v>1864</v>
      </c>
      <c r="Z132" s="6">
        <f t="shared" si="10"/>
        <v>8.4727272727272727</v>
      </c>
      <c r="AA132" s="9"/>
      <c r="AB132" s="9"/>
      <c r="AC132" s="7">
        <f t="shared" si="11"/>
        <v>63.653282828282826</v>
      </c>
      <c r="AD132" s="7" t="s">
        <v>25</v>
      </c>
      <c r="AE132" s="9"/>
    </row>
    <row r="133" spans="1:31" s="33" customFormat="1" ht="30.75">
      <c r="A133" s="26">
        <v>130</v>
      </c>
      <c r="B133" s="35" t="s">
        <v>465</v>
      </c>
      <c r="C133" s="27" t="s">
        <v>466</v>
      </c>
      <c r="D133" s="27" t="s">
        <v>467</v>
      </c>
      <c r="E133" s="28">
        <v>21</v>
      </c>
      <c r="F133" s="29">
        <v>1</v>
      </c>
      <c r="G133" s="29"/>
      <c r="H133" s="29"/>
      <c r="I133" s="30">
        <f t="shared" si="7"/>
        <v>0</v>
      </c>
      <c r="J133" s="29">
        <v>1</v>
      </c>
      <c r="K133" s="29"/>
      <c r="L133" s="29"/>
      <c r="M133" s="30">
        <f t="shared" si="8"/>
        <v>0</v>
      </c>
      <c r="N133" s="29">
        <v>1</v>
      </c>
      <c r="O133" s="29"/>
      <c r="P133" s="29"/>
      <c r="Q133" s="30">
        <f t="shared" si="9"/>
        <v>0</v>
      </c>
      <c r="R133" s="29"/>
      <c r="S133" s="29">
        <v>1</v>
      </c>
      <c r="T133" s="29"/>
      <c r="U133" s="29"/>
      <c r="V133" s="30">
        <f t="shared" si="12"/>
        <v>0</v>
      </c>
      <c r="W133" s="29"/>
      <c r="X133" s="29">
        <v>1</v>
      </c>
      <c r="Y133" s="29"/>
      <c r="Z133" s="31">
        <f t="shared" si="10"/>
        <v>0</v>
      </c>
      <c r="AA133" s="29"/>
      <c r="AB133" s="29"/>
      <c r="AC133" s="32">
        <f t="shared" ref="AC133:AC196" si="13">I133+M133+Q133+AB133+V133+Z133</f>
        <v>0</v>
      </c>
      <c r="AD133" s="29" t="s">
        <v>909</v>
      </c>
      <c r="AE133" s="28" t="s">
        <v>29</v>
      </c>
    </row>
    <row r="134" spans="1:31" s="33" customFormat="1" ht="30.75">
      <c r="A134" s="26">
        <v>131</v>
      </c>
      <c r="B134" s="35" t="s">
        <v>468</v>
      </c>
      <c r="C134" s="27" t="s">
        <v>469</v>
      </c>
      <c r="D134" s="27" t="s">
        <v>470</v>
      </c>
      <c r="E134" s="28">
        <v>21</v>
      </c>
      <c r="F134" s="29">
        <v>1</v>
      </c>
      <c r="G134" s="29"/>
      <c r="H134" s="29"/>
      <c r="I134" s="30">
        <f t="shared" ref="I134:I197" si="14">10*G134/F134</f>
        <v>0</v>
      </c>
      <c r="J134" s="29">
        <v>1</v>
      </c>
      <c r="K134" s="29"/>
      <c r="L134" s="29"/>
      <c r="M134" s="30">
        <f t="shared" ref="M134:M197" si="15">15*K134/J134</f>
        <v>0</v>
      </c>
      <c r="N134" s="29">
        <v>1</v>
      </c>
      <c r="O134" s="29"/>
      <c r="P134" s="29"/>
      <c r="Q134" s="30">
        <f t="shared" ref="Q134:Q197" si="16">25*O134/N134</f>
        <v>0</v>
      </c>
      <c r="R134" s="29"/>
      <c r="S134" s="29">
        <v>1</v>
      </c>
      <c r="T134" s="29"/>
      <c r="U134" s="29"/>
      <c r="V134" s="30">
        <f t="shared" si="12"/>
        <v>0</v>
      </c>
      <c r="W134" s="29"/>
      <c r="X134" s="29">
        <v>1</v>
      </c>
      <c r="Y134" s="29"/>
      <c r="Z134" s="31">
        <f t="shared" ref="Z134:Z197" si="17">10*Y134/X134</f>
        <v>0</v>
      </c>
      <c r="AA134" s="29"/>
      <c r="AB134" s="29"/>
      <c r="AC134" s="32">
        <f t="shared" si="13"/>
        <v>0</v>
      </c>
      <c r="AD134" s="29" t="s">
        <v>909</v>
      </c>
      <c r="AE134" s="28" t="s">
        <v>29</v>
      </c>
    </row>
    <row r="135" spans="1:31" ht="30.75">
      <c r="A135" s="2">
        <v>132</v>
      </c>
      <c r="B135" s="3" t="s">
        <v>407</v>
      </c>
      <c r="C135" s="11" t="s">
        <v>471</v>
      </c>
      <c r="D135" s="11" t="s">
        <v>472</v>
      </c>
      <c r="E135" s="10">
        <v>22</v>
      </c>
      <c r="F135" s="9">
        <v>600</v>
      </c>
      <c r="G135" s="9">
        <v>534</v>
      </c>
      <c r="H135" s="9">
        <v>89</v>
      </c>
      <c r="I135" s="4">
        <f t="shared" si="14"/>
        <v>8.9</v>
      </c>
      <c r="J135" s="9">
        <v>600</v>
      </c>
      <c r="K135" s="9">
        <v>400</v>
      </c>
      <c r="L135" s="9">
        <v>66.66</v>
      </c>
      <c r="M135" s="4">
        <f t="shared" si="15"/>
        <v>10</v>
      </c>
      <c r="N135" s="9">
        <v>2600</v>
      </c>
      <c r="O135" s="9">
        <v>1832</v>
      </c>
      <c r="P135" s="9">
        <v>70.459999999999994</v>
      </c>
      <c r="Q135" s="4">
        <f t="shared" si="16"/>
        <v>17.615384615384617</v>
      </c>
      <c r="R135" s="9"/>
      <c r="S135" s="9">
        <v>1</v>
      </c>
      <c r="T135" s="9"/>
      <c r="U135" s="9"/>
      <c r="V135" s="4">
        <f t="shared" si="12"/>
        <v>0</v>
      </c>
      <c r="W135" s="9"/>
      <c r="X135" s="9">
        <v>1</v>
      </c>
      <c r="Y135" s="9"/>
      <c r="Z135" s="6">
        <f t="shared" si="17"/>
        <v>0</v>
      </c>
      <c r="AA135" s="9"/>
      <c r="AB135" s="9"/>
      <c r="AC135" s="7">
        <f t="shared" si="13"/>
        <v>36.515384615384619</v>
      </c>
      <c r="AD135" s="9" t="s">
        <v>25</v>
      </c>
      <c r="AE135" s="9"/>
    </row>
    <row r="136" spans="1:31" s="33" customFormat="1" ht="45.75">
      <c r="A136" s="26">
        <v>133</v>
      </c>
      <c r="B136" s="35" t="s">
        <v>473</v>
      </c>
      <c r="C136" s="27" t="s">
        <v>474</v>
      </c>
      <c r="D136" s="27" t="s">
        <v>475</v>
      </c>
      <c r="E136" s="28">
        <v>20</v>
      </c>
      <c r="F136" s="29">
        <v>1</v>
      </c>
      <c r="G136" s="29"/>
      <c r="H136" s="29"/>
      <c r="I136" s="30">
        <f t="shared" si="14"/>
        <v>0</v>
      </c>
      <c r="J136" s="29">
        <v>1</v>
      </c>
      <c r="K136" s="29"/>
      <c r="L136" s="29"/>
      <c r="M136" s="30">
        <f t="shared" si="15"/>
        <v>0</v>
      </c>
      <c r="N136" s="29">
        <v>1</v>
      </c>
      <c r="O136" s="29"/>
      <c r="P136" s="29"/>
      <c r="Q136" s="30">
        <f t="shared" si="16"/>
        <v>0</v>
      </c>
      <c r="R136" s="29"/>
      <c r="S136" s="29">
        <v>1</v>
      </c>
      <c r="T136" s="29"/>
      <c r="U136" s="29"/>
      <c r="V136" s="30">
        <f t="shared" si="12"/>
        <v>0</v>
      </c>
      <c r="W136" s="29"/>
      <c r="X136" s="29">
        <v>1</v>
      </c>
      <c r="Y136" s="29"/>
      <c r="Z136" s="31">
        <f t="shared" si="17"/>
        <v>0</v>
      </c>
      <c r="AA136" s="29"/>
      <c r="AB136" s="29"/>
      <c r="AC136" s="32">
        <f t="shared" si="13"/>
        <v>0</v>
      </c>
      <c r="AD136" s="29" t="s">
        <v>909</v>
      </c>
      <c r="AE136" s="28" t="s">
        <v>29</v>
      </c>
    </row>
    <row r="137" spans="1:31" ht="30.75">
      <c r="A137" s="2">
        <v>134</v>
      </c>
      <c r="B137" s="3" t="s">
        <v>476</v>
      </c>
      <c r="C137" s="11" t="s">
        <v>477</v>
      </c>
      <c r="D137" s="11" t="s">
        <v>478</v>
      </c>
      <c r="E137" s="10">
        <v>23</v>
      </c>
      <c r="F137" s="9">
        <v>600</v>
      </c>
      <c r="G137" s="9">
        <v>497</v>
      </c>
      <c r="H137" s="9">
        <v>82.83</v>
      </c>
      <c r="I137" s="4">
        <f t="shared" si="14"/>
        <v>8.2833333333333332</v>
      </c>
      <c r="J137" s="9">
        <v>600</v>
      </c>
      <c r="K137" s="9">
        <v>462</v>
      </c>
      <c r="L137" s="9">
        <v>77</v>
      </c>
      <c r="M137" s="4">
        <f t="shared" si="15"/>
        <v>11.55</v>
      </c>
      <c r="N137" s="9">
        <v>100</v>
      </c>
      <c r="O137" s="9">
        <v>72.7</v>
      </c>
      <c r="P137" s="9">
        <v>72.7</v>
      </c>
      <c r="Q137" s="4">
        <f t="shared" si="16"/>
        <v>18.175000000000001</v>
      </c>
      <c r="R137" s="9"/>
      <c r="S137" s="9">
        <v>1</v>
      </c>
      <c r="T137" s="9"/>
      <c r="U137" s="9"/>
      <c r="V137" s="4">
        <f t="shared" si="12"/>
        <v>0</v>
      </c>
      <c r="W137" s="9" t="s">
        <v>45</v>
      </c>
      <c r="X137" s="9">
        <v>100</v>
      </c>
      <c r="Y137" s="9">
        <v>69.2</v>
      </c>
      <c r="Z137" s="6">
        <f t="shared" si="17"/>
        <v>6.92</v>
      </c>
      <c r="AA137" s="9"/>
      <c r="AB137" s="9"/>
      <c r="AC137" s="7">
        <f t="shared" si="13"/>
        <v>44.928333333333342</v>
      </c>
      <c r="AD137" s="9" t="s">
        <v>909</v>
      </c>
      <c r="AE137" s="9"/>
    </row>
    <row r="138" spans="1:31" ht="30.75">
      <c r="A138" s="2">
        <v>135</v>
      </c>
      <c r="B138" s="3" t="s">
        <v>479</v>
      </c>
      <c r="C138" s="11" t="s">
        <v>480</v>
      </c>
      <c r="D138" s="11" t="s">
        <v>481</v>
      </c>
      <c r="E138" s="10">
        <v>23</v>
      </c>
      <c r="F138" s="9">
        <v>600</v>
      </c>
      <c r="G138" s="9">
        <v>476</v>
      </c>
      <c r="H138" s="9">
        <v>79.33</v>
      </c>
      <c r="I138" s="4">
        <f t="shared" si="14"/>
        <v>7.9333333333333336</v>
      </c>
      <c r="J138" s="9">
        <v>600</v>
      </c>
      <c r="K138" s="9">
        <v>397</v>
      </c>
      <c r="L138" s="9">
        <v>66.16</v>
      </c>
      <c r="M138" s="4">
        <f t="shared" si="15"/>
        <v>9.9250000000000007</v>
      </c>
      <c r="N138" s="9">
        <v>2400</v>
      </c>
      <c r="O138" s="9">
        <v>1652</v>
      </c>
      <c r="P138" s="9">
        <v>68.83</v>
      </c>
      <c r="Q138" s="4">
        <f t="shared" si="16"/>
        <v>17.208333333333332</v>
      </c>
      <c r="R138" s="9"/>
      <c r="S138" s="9">
        <v>1</v>
      </c>
      <c r="T138" s="9"/>
      <c r="U138" s="9"/>
      <c r="V138" s="4">
        <f t="shared" si="12"/>
        <v>0</v>
      </c>
      <c r="W138" s="9"/>
      <c r="X138" s="9">
        <v>1</v>
      </c>
      <c r="Y138" s="9"/>
      <c r="Z138" s="6">
        <f t="shared" si="17"/>
        <v>0</v>
      </c>
      <c r="AA138" s="9"/>
      <c r="AB138" s="9"/>
      <c r="AC138" s="7">
        <f t="shared" si="13"/>
        <v>35.066666666666663</v>
      </c>
      <c r="AD138" s="9" t="s">
        <v>25</v>
      </c>
      <c r="AE138" s="9"/>
    </row>
    <row r="139" spans="1:31" ht="45.75">
      <c r="A139" s="2">
        <v>136</v>
      </c>
      <c r="B139" s="3" t="s">
        <v>482</v>
      </c>
      <c r="C139" s="11" t="s">
        <v>483</v>
      </c>
      <c r="D139" s="11" t="s">
        <v>484</v>
      </c>
      <c r="E139" s="10">
        <v>25</v>
      </c>
      <c r="F139" s="9">
        <v>600</v>
      </c>
      <c r="G139" s="9">
        <v>361</v>
      </c>
      <c r="H139" s="9">
        <v>60.16</v>
      </c>
      <c r="I139" s="4">
        <f t="shared" si="14"/>
        <v>6.0166666666666666</v>
      </c>
      <c r="J139" s="9">
        <v>3750</v>
      </c>
      <c r="K139" s="9">
        <v>2879</v>
      </c>
      <c r="L139" s="9">
        <v>76.77</v>
      </c>
      <c r="M139" s="4">
        <f t="shared" si="15"/>
        <v>11.516</v>
      </c>
      <c r="N139" s="9">
        <v>2400</v>
      </c>
      <c r="O139" s="9">
        <v>1514</v>
      </c>
      <c r="P139" s="9">
        <v>63.08</v>
      </c>
      <c r="Q139" s="4">
        <f t="shared" si="16"/>
        <v>15.770833333333334</v>
      </c>
      <c r="R139" s="9" t="s">
        <v>485</v>
      </c>
      <c r="S139" s="9">
        <v>1200</v>
      </c>
      <c r="T139" s="9">
        <v>760</v>
      </c>
      <c r="U139" s="9">
        <v>63.33</v>
      </c>
      <c r="V139" s="4">
        <f t="shared" si="12"/>
        <v>19</v>
      </c>
      <c r="W139" s="9" t="s">
        <v>45</v>
      </c>
      <c r="X139" s="9">
        <v>2000</v>
      </c>
      <c r="Y139" s="9">
        <v>1393</v>
      </c>
      <c r="Z139" s="6">
        <f t="shared" si="17"/>
        <v>6.9649999999999999</v>
      </c>
      <c r="AA139" s="9"/>
      <c r="AB139" s="9"/>
      <c r="AC139" s="7">
        <f t="shared" si="13"/>
        <v>59.268500000000003</v>
      </c>
      <c r="AD139" s="9" t="s">
        <v>25</v>
      </c>
      <c r="AE139" s="9"/>
    </row>
    <row r="140" spans="1:31" ht="30.75">
      <c r="A140" s="2">
        <v>137</v>
      </c>
      <c r="B140" s="3" t="s">
        <v>486</v>
      </c>
      <c r="C140" s="11" t="s">
        <v>487</v>
      </c>
      <c r="D140" s="11" t="s">
        <v>488</v>
      </c>
      <c r="E140" s="10">
        <v>27</v>
      </c>
      <c r="F140" s="9">
        <v>600</v>
      </c>
      <c r="G140" s="9">
        <v>437</v>
      </c>
      <c r="H140" s="9">
        <v>72.83</v>
      </c>
      <c r="I140" s="4">
        <f t="shared" si="14"/>
        <v>7.2833333333333332</v>
      </c>
      <c r="J140" s="9">
        <v>600</v>
      </c>
      <c r="K140" s="9">
        <v>347</v>
      </c>
      <c r="L140" s="9">
        <v>57.83</v>
      </c>
      <c r="M140" s="4">
        <f t="shared" si="15"/>
        <v>8.6750000000000007</v>
      </c>
      <c r="N140" s="9">
        <v>1800</v>
      </c>
      <c r="O140" s="9">
        <v>1037</v>
      </c>
      <c r="P140" s="9">
        <v>57.61</v>
      </c>
      <c r="Q140" s="4">
        <f t="shared" si="16"/>
        <v>14.402777777777779</v>
      </c>
      <c r="R140" s="9" t="s">
        <v>172</v>
      </c>
      <c r="S140" s="9">
        <v>100</v>
      </c>
      <c r="T140" s="9">
        <v>71.3</v>
      </c>
      <c r="U140" s="9">
        <v>71.3</v>
      </c>
      <c r="V140" s="4">
        <f t="shared" si="12"/>
        <v>21.39</v>
      </c>
      <c r="W140" s="9" t="s">
        <v>45</v>
      </c>
      <c r="X140" s="9">
        <v>2200</v>
      </c>
      <c r="Y140" s="9">
        <v>1789</v>
      </c>
      <c r="Z140" s="6">
        <f t="shared" si="17"/>
        <v>8.1318181818181809</v>
      </c>
      <c r="AA140" s="9" t="s">
        <v>173</v>
      </c>
      <c r="AB140" s="9">
        <v>2</v>
      </c>
      <c r="AC140" s="7">
        <f t="shared" si="13"/>
        <v>61.882929292929298</v>
      </c>
      <c r="AD140" s="9" t="s">
        <v>909</v>
      </c>
      <c r="AE140" s="9"/>
    </row>
    <row r="141" spans="1:31" ht="30.75">
      <c r="A141" s="2">
        <v>138</v>
      </c>
      <c r="B141" s="3" t="s">
        <v>489</v>
      </c>
      <c r="C141" s="11" t="s">
        <v>490</v>
      </c>
      <c r="D141" s="11" t="s">
        <v>491</v>
      </c>
      <c r="E141" s="10">
        <v>28</v>
      </c>
      <c r="F141" s="9">
        <v>600</v>
      </c>
      <c r="G141" s="9">
        <v>431</v>
      </c>
      <c r="H141" s="9">
        <v>71.83</v>
      </c>
      <c r="I141" s="4">
        <f t="shared" si="14"/>
        <v>7.1833333333333336</v>
      </c>
      <c r="J141" s="9">
        <v>600</v>
      </c>
      <c r="K141" s="9">
        <v>325</v>
      </c>
      <c r="L141" s="9">
        <v>54.16</v>
      </c>
      <c r="M141" s="4">
        <f t="shared" si="15"/>
        <v>8.125</v>
      </c>
      <c r="N141" s="9">
        <v>100</v>
      </c>
      <c r="O141" s="9">
        <v>53.21</v>
      </c>
      <c r="P141" s="9">
        <v>53.21</v>
      </c>
      <c r="Q141" s="4">
        <f t="shared" si="16"/>
        <v>13.3025</v>
      </c>
      <c r="R141" s="9"/>
      <c r="S141" s="9">
        <v>1</v>
      </c>
      <c r="T141" s="9"/>
      <c r="U141" s="9"/>
      <c r="V141" s="4">
        <f t="shared" si="12"/>
        <v>0</v>
      </c>
      <c r="W141" s="9"/>
      <c r="X141" s="9">
        <v>1</v>
      </c>
      <c r="Y141" s="9"/>
      <c r="Z141" s="6">
        <f t="shared" si="17"/>
        <v>0</v>
      </c>
      <c r="AA141" s="9" t="s">
        <v>492</v>
      </c>
      <c r="AB141" s="9">
        <v>6.1</v>
      </c>
      <c r="AC141" s="7">
        <f t="shared" si="13"/>
        <v>34.710833333333333</v>
      </c>
      <c r="AD141" s="9" t="s">
        <v>25</v>
      </c>
      <c r="AE141" s="9"/>
    </row>
    <row r="142" spans="1:31" ht="60.75">
      <c r="A142" s="2">
        <v>139</v>
      </c>
      <c r="B142" s="3" t="s">
        <v>493</v>
      </c>
      <c r="C142" s="11" t="s">
        <v>494</v>
      </c>
      <c r="D142" s="11" t="s">
        <v>495</v>
      </c>
      <c r="E142" s="10">
        <v>24</v>
      </c>
      <c r="F142" s="9">
        <v>600</v>
      </c>
      <c r="G142" s="9">
        <v>436</v>
      </c>
      <c r="H142" s="9">
        <v>72.66</v>
      </c>
      <c r="I142" s="4">
        <f t="shared" si="14"/>
        <v>7.2666666666666666</v>
      </c>
      <c r="J142" s="9">
        <v>600</v>
      </c>
      <c r="K142" s="9">
        <v>238</v>
      </c>
      <c r="L142" s="9">
        <v>39.659999999999997</v>
      </c>
      <c r="M142" s="4">
        <f t="shared" si="15"/>
        <v>5.95</v>
      </c>
      <c r="N142" s="9">
        <v>2400</v>
      </c>
      <c r="O142" s="9">
        <v>1610</v>
      </c>
      <c r="P142" s="9">
        <v>67.08</v>
      </c>
      <c r="Q142" s="4">
        <f t="shared" si="16"/>
        <v>16.770833333333332</v>
      </c>
      <c r="R142" s="9" t="s">
        <v>427</v>
      </c>
      <c r="S142" s="9">
        <v>2000</v>
      </c>
      <c r="T142" s="9">
        <v>1237</v>
      </c>
      <c r="U142" s="9">
        <v>61.85</v>
      </c>
      <c r="V142" s="4">
        <f t="shared" si="12"/>
        <v>18.555</v>
      </c>
      <c r="W142" s="9"/>
      <c r="X142" s="9">
        <v>1</v>
      </c>
      <c r="Y142" s="9"/>
      <c r="Z142" s="6">
        <f t="shared" si="17"/>
        <v>0</v>
      </c>
      <c r="AA142" s="9"/>
      <c r="AB142" s="9"/>
      <c r="AC142" s="7">
        <f t="shared" si="13"/>
        <v>48.542499999999997</v>
      </c>
      <c r="AD142" s="9" t="s">
        <v>25</v>
      </c>
      <c r="AE142" s="9"/>
    </row>
    <row r="143" spans="1:31" ht="30.75">
      <c r="A143" s="2">
        <v>140</v>
      </c>
      <c r="B143" s="3" t="s">
        <v>496</v>
      </c>
      <c r="C143" s="11" t="s">
        <v>497</v>
      </c>
      <c r="D143" s="11" t="s">
        <v>498</v>
      </c>
      <c r="E143" s="10">
        <v>32</v>
      </c>
      <c r="F143" s="9">
        <v>800</v>
      </c>
      <c r="G143" s="9">
        <v>451</v>
      </c>
      <c r="H143" s="9">
        <v>56.37</v>
      </c>
      <c r="I143" s="4">
        <f t="shared" si="14"/>
        <v>5.6375000000000002</v>
      </c>
      <c r="J143" s="9">
        <v>600</v>
      </c>
      <c r="K143" s="9">
        <v>387</v>
      </c>
      <c r="L143" s="9">
        <v>64.5</v>
      </c>
      <c r="M143" s="4">
        <f t="shared" si="15"/>
        <v>9.6750000000000007</v>
      </c>
      <c r="N143" s="9">
        <v>1800</v>
      </c>
      <c r="O143" s="9">
        <v>972</v>
      </c>
      <c r="P143" s="9">
        <v>54</v>
      </c>
      <c r="Q143" s="4">
        <f t="shared" si="16"/>
        <v>13.5</v>
      </c>
      <c r="R143" s="9"/>
      <c r="S143" s="9">
        <v>1</v>
      </c>
      <c r="T143" s="9"/>
      <c r="U143" s="9"/>
      <c r="V143" s="4">
        <f t="shared" si="12"/>
        <v>0</v>
      </c>
      <c r="W143" s="9" t="s">
        <v>45</v>
      </c>
      <c r="X143" s="9">
        <v>1000</v>
      </c>
      <c r="Y143" s="9">
        <v>791</v>
      </c>
      <c r="Z143" s="6">
        <f t="shared" si="17"/>
        <v>7.91</v>
      </c>
      <c r="AA143" s="9"/>
      <c r="AB143" s="9"/>
      <c r="AC143" s="7">
        <f t="shared" si="13"/>
        <v>36.722499999999997</v>
      </c>
      <c r="AD143" s="9" t="s">
        <v>25</v>
      </c>
      <c r="AE143" s="9"/>
    </row>
    <row r="144" spans="1:31" ht="30.75">
      <c r="A144" s="2">
        <v>141</v>
      </c>
      <c r="B144" s="3" t="s">
        <v>499</v>
      </c>
      <c r="C144" s="11" t="s">
        <v>500</v>
      </c>
      <c r="D144" s="11" t="s">
        <v>501</v>
      </c>
      <c r="E144" s="10">
        <v>29</v>
      </c>
      <c r="F144" s="9">
        <v>600</v>
      </c>
      <c r="G144" s="9">
        <v>420</v>
      </c>
      <c r="H144" s="9">
        <v>70</v>
      </c>
      <c r="I144" s="4">
        <f t="shared" si="14"/>
        <v>7</v>
      </c>
      <c r="J144" s="9">
        <v>600</v>
      </c>
      <c r="K144" s="9">
        <v>433</v>
      </c>
      <c r="L144" s="9">
        <v>72.16</v>
      </c>
      <c r="M144" s="4">
        <f t="shared" si="15"/>
        <v>10.824999999999999</v>
      </c>
      <c r="N144" s="9">
        <v>1200</v>
      </c>
      <c r="O144" s="9">
        <v>780.35</v>
      </c>
      <c r="P144" s="9">
        <v>65.02</v>
      </c>
      <c r="Q144" s="4">
        <f t="shared" si="16"/>
        <v>16.257291666666667</v>
      </c>
      <c r="R144" s="9" t="s">
        <v>328</v>
      </c>
      <c r="S144" s="9">
        <v>1350</v>
      </c>
      <c r="T144" s="9">
        <v>1071</v>
      </c>
      <c r="U144" s="9">
        <v>79.33</v>
      </c>
      <c r="V144" s="4">
        <f t="shared" si="12"/>
        <v>23.8</v>
      </c>
      <c r="W144" s="9"/>
      <c r="X144" s="9">
        <v>1</v>
      </c>
      <c r="Y144" s="9"/>
      <c r="Z144" s="6">
        <f t="shared" si="17"/>
        <v>0</v>
      </c>
      <c r="AA144" s="9"/>
      <c r="AB144" s="9"/>
      <c r="AC144" s="7">
        <f t="shared" si="13"/>
        <v>57.88229166666666</v>
      </c>
      <c r="AD144" s="9" t="s">
        <v>909</v>
      </c>
      <c r="AE144" s="9"/>
    </row>
    <row r="145" spans="1:31" ht="30.75">
      <c r="A145" s="2">
        <v>142</v>
      </c>
      <c r="B145" s="3" t="s">
        <v>502</v>
      </c>
      <c r="C145" s="11" t="s">
        <v>503</v>
      </c>
      <c r="D145" s="11" t="s">
        <v>504</v>
      </c>
      <c r="E145" s="10">
        <v>22</v>
      </c>
      <c r="F145" s="9">
        <v>600</v>
      </c>
      <c r="G145" s="9">
        <v>382</v>
      </c>
      <c r="H145" s="9">
        <v>63.66</v>
      </c>
      <c r="I145" s="4">
        <f t="shared" si="14"/>
        <v>6.3666666666666663</v>
      </c>
      <c r="J145" s="9">
        <v>600</v>
      </c>
      <c r="K145" s="9">
        <v>302</v>
      </c>
      <c r="L145" s="9">
        <v>50.33</v>
      </c>
      <c r="M145" s="4">
        <f t="shared" si="15"/>
        <v>7.55</v>
      </c>
      <c r="N145" s="9">
        <v>2600</v>
      </c>
      <c r="O145" s="9">
        <v>1831</v>
      </c>
      <c r="P145" s="9">
        <v>70.42</v>
      </c>
      <c r="Q145" s="4">
        <f t="shared" si="16"/>
        <v>17.60576923076923</v>
      </c>
      <c r="R145" s="9" t="s">
        <v>427</v>
      </c>
      <c r="S145" s="9">
        <v>100</v>
      </c>
      <c r="T145" s="9">
        <v>69.849999999999994</v>
      </c>
      <c r="U145" s="9">
        <v>69.849999999999994</v>
      </c>
      <c r="V145" s="4">
        <f t="shared" si="12"/>
        <v>20.954999999999998</v>
      </c>
      <c r="W145" s="9"/>
      <c r="X145" s="9">
        <v>1</v>
      </c>
      <c r="Y145" s="9"/>
      <c r="Z145" s="6">
        <f t="shared" si="17"/>
        <v>0</v>
      </c>
      <c r="AA145" s="9"/>
      <c r="AB145" s="9"/>
      <c r="AC145" s="7">
        <f t="shared" si="13"/>
        <v>52.477435897435896</v>
      </c>
      <c r="AD145" s="9" t="s">
        <v>25</v>
      </c>
      <c r="AE145" s="9"/>
    </row>
    <row r="146" spans="1:31" s="33" customFormat="1" ht="30.75">
      <c r="A146" s="26">
        <v>143</v>
      </c>
      <c r="B146" s="35" t="s">
        <v>505</v>
      </c>
      <c r="C146" s="27" t="s">
        <v>506</v>
      </c>
      <c r="D146" s="27" t="s">
        <v>23</v>
      </c>
      <c r="E146" s="28">
        <v>22</v>
      </c>
      <c r="F146" s="29">
        <v>1</v>
      </c>
      <c r="G146" s="29"/>
      <c r="H146" s="29"/>
      <c r="I146" s="30">
        <f t="shared" si="14"/>
        <v>0</v>
      </c>
      <c r="J146" s="29">
        <v>1</v>
      </c>
      <c r="K146" s="29"/>
      <c r="L146" s="29"/>
      <c r="M146" s="30">
        <f t="shared" si="15"/>
        <v>0</v>
      </c>
      <c r="N146" s="29">
        <v>1</v>
      </c>
      <c r="O146" s="29"/>
      <c r="P146" s="29"/>
      <c r="Q146" s="30">
        <f t="shared" si="16"/>
        <v>0</v>
      </c>
      <c r="R146" s="29"/>
      <c r="S146" s="29">
        <v>1</v>
      </c>
      <c r="T146" s="29"/>
      <c r="U146" s="29"/>
      <c r="V146" s="30">
        <f t="shared" si="12"/>
        <v>0</v>
      </c>
      <c r="W146" s="29"/>
      <c r="X146" s="29">
        <v>1</v>
      </c>
      <c r="Y146" s="29"/>
      <c r="Z146" s="31">
        <f t="shared" si="17"/>
        <v>0</v>
      </c>
      <c r="AA146" s="29"/>
      <c r="AB146" s="29"/>
      <c r="AC146" s="32">
        <f t="shared" si="13"/>
        <v>0</v>
      </c>
      <c r="AD146" s="29" t="s">
        <v>909</v>
      </c>
      <c r="AE146" s="28" t="s">
        <v>29</v>
      </c>
    </row>
    <row r="147" spans="1:31" ht="45.75">
      <c r="A147" s="2">
        <v>144</v>
      </c>
      <c r="B147" s="3" t="s">
        <v>507</v>
      </c>
      <c r="C147" s="11" t="s">
        <v>508</v>
      </c>
      <c r="D147" s="11" t="s">
        <v>509</v>
      </c>
      <c r="E147" s="10">
        <v>25</v>
      </c>
      <c r="F147" s="9">
        <v>600</v>
      </c>
      <c r="G147" s="9">
        <v>431</v>
      </c>
      <c r="H147" s="9">
        <v>71.83</v>
      </c>
      <c r="I147" s="4">
        <f t="shared" si="14"/>
        <v>7.1833333333333336</v>
      </c>
      <c r="J147" s="9">
        <v>600</v>
      </c>
      <c r="K147" s="9">
        <v>345</v>
      </c>
      <c r="L147" s="9">
        <v>7</v>
      </c>
      <c r="M147" s="4">
        <f t="shared" si="15"/>
        <v>8.625</v>
      </c>
      <c r="N147" s="9">
        <v>100</v>
      </c>
      <c r="O147" s="9">
        <v>59.9</v>
      </c>
      <c r="P147" s="9">
        <v>59.9</v>
      </c>
      <c r="Q147" s="4">
        <f t="shared" si="16"/>
        <v>14.975</v>
      </c>
      <c r="R147" s="9"/>
      <c r="S147" s="9">
        <v>1</v>
      </c>
      <c r="T147" s="9"/>
      <c r="U147" s="9"/>
      <c r="V147" s="4">
        <f t="shared" si="12"/>
        <v>0</v>
      </c>
      <c r="W147" s="9"/>
      <c r="X147" s="9">
        <v>1</v>
      </c>
      <c r="Y147" s="9"/>
      <c r="Z147" s="6">
        <f t="shared" si="17"/>
        <v>0</v>
      </c>
      <c r="AA147" s="9"/>
      <c r="AB147" s="9"/>
      <c r="AC147" s="7">
        <f t="shared" si="13"/>
        <v>30.783333333333331</v>
      </c>
      <c r="AD147" s="9" t="s">
        <v>909</v>
      </c>
      <c r="AE147" s="9"/>
    </row>
    <row r="148" spans="1:31" ht="45.75">
      <c r="A148" s="2">
        <v>145</v>
      </c>
      <c r="B148" s="3" t="s">
        <v>512</v>
      </c>
      <c r="C148" s="11" t="s">
        <v>510</v>
      </c>
      <c r="D148" s="11" t="s">
        <v>511</v>
      </c>
      <c r="E148" s="10">
        <v>22</v>
      </c>
      <c r="F148" s="9">
        <v>600</v>
      </c>
      <c r="G148" s="9">
        <v>454</v>
      </c>
      <c r="H148" s="9">
        <v>75.66</v>
      </c>
      <c r="I148" s="4">
        <f t="shared" si="14"/>
        <v>7.5666666666666664</v>
      </c>
      <c r="J148" s="9">
        <v>600</v>
      </c>
      <c r="K148" s="9">
        <v>321</v>
      </c>
      <c r="L148" s="9">
        <v>53.5</v>
      </c>
      <c r="M148" s="4">
        <f t="shared" si="15"/>
        <v>8.0250000000000004</v>
      </c>
      <c r="N148" s="9">
        <v>2600</v>
      </c>
      <c r="O148" s="9">
        <v>1859</v>
      </c>
      <c r="P148" s="9">
        <v>71.5</v>
      </c>
      <c r="Q148" s="4">
        <f t="shared" si="16"/>
        <v>17.875</v>
      </c>
      <c r="R148" s="9"/>
      <c r="S148" s="9">
        <v>1</v>
      </c>
      <c r="T148" s="9"/>
      <c r="U148" s="9"/>
      <c r="V148" s="4">
        <f t="shared" si="12"/>
        <v>0</v>
      </c>
      <c r="W148" s="9"/>
      <c r="X148" s="9">
        <v>1</v>
      </c>
      <c r="Y148" s="9"/>
      <c r="Z148" s="6">
        <f t="shared" si="17"/>
        <v>0</v>
      </c>
      <c r="AA148" s="9"/>
      <c r="AB148" s="9"/>
      <c r="AC148" s="7">
        <f t="shared" si="13"/>
        <v>33.466666666666669</v>
      </c>
      <c r="AD148" s="9" t="s">
        <v>25</v>
      </c>
      <c r="AE148" s="9"/>
    </row>
    <row r="149" spans="1:31" ht="45.75">
      <c r="A149" s="2">
        <v>146</v>
      </c>
      <c r="B149" s="3" t="s">
        <v>513</v>
      </c>
      <c r="C149" s="11" t="s">
        <v>514</v>
      </c>
      <c r="D149" s="11" t="s">
        <v>515</v>
      </c>
      <c r="E149" s="10">
        <v>44</v>
      </c>
      <c r="F149" s="9">
        <v>750</v>
      </c>
      <c r="G149" s="9">
        <v>470</v>
      </c>
      <c r="H149" s="9">
        <v>62.66</v>
      </c>
      <c r="I149" s="4">
        <f t="shared" si="14"/>
        <v>6.2666666666666666</v>
      </c>
      <c r="J149" s="9">
        <v>900</v>
      </c>
      <c r="K149" s="9">
        <v>437</v>
      </c>
      <c r="L149" s="9">
        <v>48.55</v>
      </c>
      <c r="M149" s="4">
        <f t="shared" si="15"/>
        <v>7.2833333333333332</v>
      </c>
      <c r="N149" s="9">
        <v>1800</v>
      </c>
      <c r="O149" s="9">
        <v>1030</v>
      </c>
      <c r="P149" s="9">
        <v>57.22</v>
      </c>
      <c r="Q149" s="4">
        <f t="shared" si="16"/>
        <v>14.305555555555555</v>
      </c>
      <c r="R149" s="9"/>
      <c r="S149" s="9">
        <v>1</v>
      </c>
      <c r="T149" s="9"/>
      <c r="U149" s="9"/>
      <c r="V149" s="4">
        <f t="shared" si="12"/>
        <v>0</v>
      </c>
      <c r="W149" s="9"/>
      <c r="X149" s="9">
        <v>1</v>
      </c>
      <c r="Y149" s="9"/>
      <c r="Z149" s="6">
        <f t="shared" si="17"/>
        <v>0</v>
      </c>
      <c r="AA149" s="9"/>
      <c r="AB149" s="9"/>
      <c r="AC149" s="7">
        <f t="shared" si="13"/>
        <v>27.855555555555554</v>
      </c>
      <c r="AD149" s="9" t="s">
        <v>909</v>
      </c>
      <c r="AE149" s="9"/>
    </row>
    <row r="150" spans="1:31" ht="30.75">
      <c r="A150" s="2">
        <v>147</v>
      </c>
      <c r="B150" s="3" t="s">
        <v>516</v>
      </c>
      <c r="C150" s="11" t="s">
        <v>517</v>
      </c>
      <c r="D150" s="11" t="s">
        <v>518</v>
      </c>
      <c r="E150" s="10">
        <v>25</v>
      </c>
      <c r="F150" s="9">
        <v>600</v>
      </c>
      <c r="G150" s="9">
        <v>417</v>
      </c>
      <c r="H150" s="9">
        <v>69.5</v>
      </c>
      <c r="I150" s="4">
        <f t="shared" si="14"/>
        <v>6.95</v>
      </c>
      <c r="J150" s="9">
        <v>600</v>
      </c>
      <c r="K150" s="9">
        <v>300</v>
      </c>
      <c r="L150" s="9">
        <v>50</v>
      </c>
      <c r="M150" s="4">
        <f t="shared" si="15"/>
        <v>7.5</v>
      </c>
      <c r="N150" s="9">
        <v>2600</v>
      </c>
      <c r="O150" s="9">
        <v>1483</v>
      </c>
      <c r="P150" s="9">
        <v>57.03</v>
      </c>
      <c r="Q150" s="4">
        <f t="shared" si="16"/>
        <v>14.259615384615385</v>
      </c>
      <c r="R150" s="9"/>
      <c r="S150" s="9">
        <v>1</v>
      </c>
      <c r="T150" s="9"/>
      <c r="U150" s="9"/>
      <c r="V150" s="4">
        <f t="shared" si="12"/>
        <v>0</v>
      </c>
      <c r="W150" s="9"/>
      <c r="X150" s="9">
        <v>1</v>
      </c>
      <c r="Y150" s="9"/>
      <c r="Z150" s="6">
        <f t="shared" si="17"/>
        <v>0</v>
      </c>
      <c r="AA150" s="9"/>
      <c r="AB150" s="9"/>
      <c r="AC150" s="7">
        <f t="shared" si="13"/>
        <v>28.709615384615383</v>
      </c>
      <c r="AD150" s="9" t="s">
        <v>25</v>
      </c>
      <c r="AE150" s="9"/>
    </row>
    <row r="151" spans="1:31" ht="30.75">
      <c r="A151" s="2">
        <v>148</v>
      </c>
      <c r="B151" s="3" t="s">
        <v>519</v>
      </c>
      <c r="C151" s="11" t="s">
        <v>520</v>
      </c>
      <c r="D151" s="11" t="s">
        <v>521</v>
      </c>
      <c r="E151" s="10">
        <v>34</v>
      </c>
      <c r="F151" s="9">
        <v>750</v>
      </c>
      <c r="G151" s="9">
        <v>477</v>
      </c>
      <c r="H151" s="9">
        <v>63.6</v>
      </c>
      <c r="I151" s="4">
        <f t="shared" si="14"/>
        <v>6.36</v>
      </c>
      <c r="J151" s="9">
        <v>900</v>
      </c>
      <c r="K151" s="9">
        <v>454</v>
      </c>
      <c r="L151" s="9">
        <v>50.44</v>
      </c>
      <c r="M151" s="4">
        <f t="shared" si="15"/>
        <v>7.5666666666666664</v>
      </c>
      <c r="N151" s="9">
        <v>1800</v>
      </c>
      <c r="O151" s="9">
        <v>1151</v>
      </c>
      <c r="P151" s="9">
        <v>63.94</v>
      </c>
      <c r="Q151" s="4">
        <f t="shared" si="16"/>
        <v>15.986111111111111</v>
      </c>
      <c r="R151" s="9"/>
      <c r="S151" s="9">
        <v>1</v>
      </c>
      <c r="T151" s="9"/>
      <c r="U151" s="9"/>
      <c r="V151" s="4">
        <f t="shared" si="12"/>
        <v>0</v>
      </c>
      <c r="W151" s="9"/>
      <c r="X151" s="9">
        <v>1</v>
      </c>
      <c r="Y151" s="9"/>
      <c r="Z151" s="6">
        <f t="shared" si="17"/>
        <v>0</v>
      </c>
      <c r="AA151" s="9"/>
      <c r="AB151" s="9"/>
      <c r="AC151" s="7">
        <f t="shared" si="13"/>
        <v>29.912777777777777</v>
      </c>
      <c r="AD151" s="9" t="s">
        <v>25</v>
      </c>
      <c r="AE151" s="9"/>
    </row>
    <row r="152" spans="1:31" ht="30.75">
      <c r="A152" s="2">
        <v>149</v>
      </c>
      <c r="B152" s="3" t="s">
        <v>522</v>
      </c>
      <c r="C152" s="11" t="s">
        <v>523</v>
      </c>
      <c r="D152" s="11" t="s">
        <v>524</v>
      </c>
      <c r="E152" s="10">
        <v>26</v>
      </c>
      <c r="F152" s="9">
        <v>600</v>
      </c>
      <c r="G152" s="9">
        <v>398</v>
      </c>
      <c r="H152" s="9">
        <v>66.33</v>
      </c>
      <c r="I152" s="4">
        <f t="shared" si="14"/>
        <v>6.6333333333333337</v>
      </c>
      <c r="J152" s="9">
        <v>600</v>
      </c>
      <c r="K152" s="9">
        <v>400</v>
      </c>
      <c r="L152" s="9">
        <v>66.66</v>
      </c>
      <c r="M152" s="4">
        <f t="shared" si="15"/>
        <v>10</v>
      </c>
      <c r="N152" s="9">
        <v>2400</v>
      </c>
      <c r="O152" s="9">
        <v>1613</v>
      </c>
      <c r="P152" s="9">
        <v>67.2</v>
      </c>
      <c r="Q152" s="4">
        <f t="shared" si="16"/>
        <v>16.802083333333332</v>
      </c>
      <c r="R152" s="9"/>
      <c r="S152" s="9">
        <v>1</v>
      </c>
      <c r="T152" s="9"/>
      <c r="U152" s="9"/>
      <c r="V152" s="4">
        <f t="shared" si="12"/>
        <v>0</v>
      </c>
      <c r="W152" s="9" t="s">
        <v>45</v>
      </c>
      <c r="X152" s="9">
        <v>100</v>
      </c>
      <c r="Y152" s="9">
        <v>73.099999999999994</v>
      </c>
      <c r="Z152" s="6">
        <f t="shared" si="17"/>
        <v>7.31</v>
      </c>
      <c r="AA152" s="9"/>
      <c r="AB152" s="9"/>
      <c r="AC152" s="7">
        <f t="shared" si="13"/>
        <v>40.745416666666671</v>
      </c>
      <c r="AD152" s="9" t="s">
        <v>25</v>
      </c>
      <c r="AE152" s="9"/>
    </row>
    <row r="153" spans="1:31" ht="30.75">
      <c r="A153" s="2">
        <v>150</v>
      </c>
      <c r="B153" s="3" t="s">
        <v>525</v>
      </c>
      <c r="C153" s="11" t="s">
        <v>526</v>
      </c>
      <c r="D153" s="11" t="s">
        <v>527</v>
      </c>
      <c r="E153" s="10">
        <v>28</v>
      </c>
      <c r="F153" s="9">
        <v>600</v>
      </c>
      <c r="G153" s="9">
        <v>231</v>
      </c>
      <c r="H153" s="9">
        <v>38.5</v>
      </c>
      <c r="I153" s="4">
        <f t="shared" si="14"/>
        <v>3.85</v>
      </c>
      <c r="J153" s="9">
        <v>600</v>
      </c>
      <c r="K153" s="9">
        <v>288</v>
      </c>
      <c r="L153" s="9">
        <v>48</v>
      </c>
      <c r="M153" s="4">
        <f t="shared" si="15"/>
        <v>7.2</v>
      </c>
      <c r="N153" s="9">
        <v>1400</v>
      </c>
      <c r="O153" s="9">
        <v>600</v>
      </c>
      <c r="P153" s="9">
        <v>42.85</v>
      </c>
      <c r="Q153" s="4">
        <f t="shared" si="16"/>
        <v>10.714285714285714</v>
      </c>
      <c r="R153" s="9"/>
      <c r="S153" s="9">
        <v>1</v>
      </c>
      <c r="T153" s="9"/>
      <c r="U153" s="9"/>
      <c r="V153" s="4">
        <f t="shared" si="12"/>
        <v>0</v>
      </c>
      <c r="W153" s="9"/>
      <c r="X153" s="9">
        <v>1</v>
      </c>
      <c r="Y153" s="9"/>
      <c r="Z153" s="6">
        <f t="shared" si="17"/>
        <v>0</v>
      </c>
      <c r="AA153" s="9"/>
      <c r="AB153" s="9"/>
      <c r="AC153" s="7">
        <f t="shared" si="13"/>
        <v>21.764285714285712</v>
      </c>
      <c r="AD153" s="9" t="s">
        <v>25</v>
      </c>
      <c r="AE153" s="9"/>
    </row>
    <row r="154" spans="1:31" ht="45.75">
      <c r="A154" s="2">
        <v>151</v>
      </c>
      <c r="B154" s="3" t="s">
        <v>528</v>
      </c>
      <c r="C154" s="11" t="s">
        <v>529</v>
      </c>
      <c r="D154" s="11" t="s">
        <v>530</v>
      </c>
      <c r="E154" s="10">
        <v>21</v>
      </c>
      <c r="F154" s="9">
        <v>600</v>
      </c>
      <c r="G154" s="9">
        <v>304</v>
      </c>
      <c r="H154" s="9">
        <v>50.66</v>
      </c>
      <c r="I154" s="4">
        <f t="shared" si="14"/>
        <v>5.0666666666666664</v>
      </c>
      <c r="J154" s="9">
        <v>600</v>
      </c>
      <c r="K154" s="9">
        <v>300</v>
      </c>
      <c r="L154" s="9">
        <v>50</v>
      </c>
      <c r="M154" s="4">
        <f t="shared" si="15"/>
        <v>7.5</v>
      </c>
      <c r="N154" s="9">
        <v>2750</v>
      </c>
      <c r="O154" s="9">
        <v>1815</v>
      </c>
      <c r="P154" s="9">
        <v>66</v>
      </c>
      <c r="Q154" s="4">
        <f t="shared" si="16"/>
        <v>16.5</v>
      </c>
      <c r="R154" s="9"/>
      <c r="S154" s="9">
        <v>1</v>
      </c>
      <c r="T154" s="9"/>
      <c r="U154" s="9"/>
      <c r="V154" s="4">
        <f t="shared" si="12"/>
        <v>0</v>
      </c>
      <c r="W154" s="9"/>
      <c r="X154" s="9">
        <v>1</v>
      </c>
      <c r="Y154" s="9"/>
      <c r="Z154" s="6">
        <f t="shared" si="17"/>
        <v>0</v>
      </c>
      <c r="AA154" s="9"/>
      <c r="AB154" s="9"/>
      <c r="AC154" s="7">
        <f t="shared" si="13"/>
        <v>29.066666666666666</v>
      </c>
      <c r="AD154" s="9" t="s">
        <v>909</v>
      </c>
      <c r="AE154" s="9"/>
    </row>
    <row r="155" spans="1:31" ht="30.75">
      <c r="A155" s="2">
        <v>152</v>
      </c>
      <c r="B155" s="3" t="s">
        <v>531</v>
      </c>
      <c r="C155" s="11" t="s">
        <v>532</v>
      </c>
      <c r="D155" s="11" t="s">
        <v>533</v>
      </c>
      <c r="E155" s="10">
        <v>22</v>
      </c>
      <c r="F155" s="9">
        <v>600</v>
      </c>
      <c r="G155" s="9">
        <v>433</v>
      </c>
      <c r="H155" s="9">
        <v>72.16</v>
      </c>
      <c r="I155" s="4">
        <f t="shared" si="14"/>
        <v>7.2166666666666668</v>
      </c>
      <c r="J155" s="9">
        <v>600</v>
      </c>
      <c r="K155" s="9">
        <v>407</v>
      </c>
      <c r="L155" s="9">
        <v>67.83</v>
      </c>
      <c r="M155" s="4">
        <f t="shared" si="15"/>
        <v>10.175000000000001</v>
      </c>
      <c r="N155" s="9">
        <v>2600</v>
      </c>
      <c r="O155" s="9">
        <v>1935</v>
      </c>
      <c r="P155" s="9">
        <v>74.42</v>
      </c>
      <c r="Q155" s="4">
        <f t="shared" si="16"/>
        <v>18.60576923076923</v>
      </c>
      <c r="R155" s="9"/>
      <c r="S155" s="9">
        <v>1</v>
      </c>
      <c r="T155" s="9"/>
      <c r="U155" s="9"/>
      <c r="V155" s="4">
        <f t="shared" si="12"/>
        <v>0</v>
      </c>
      <c r="W155" s="9"/>
      <c r="X155" s="9">
        <v>1</v>
      </c>
      <c r="Y155" s="9"/>
      <c r="Z155" s="6">
        <f t="shared" si="17"/>
        <v>0</v>
      </c>
      <c r="AA155" s="9"/>
      <c r="AB155" s="9"/>
      <c r="AC155" s="7">
        <f t="shared" si="13"/>
        <v>35.997435897435892</v>
      </c>
      <c r="AD155" s="9" t="s">
        <v>909</v>
      </c>
      <c r="AE155" s="9"/>
    </row>
    <row r="156" spans="1:31" ht="45.75">
      <c r="A156" s="2">
        <v>153</v>
      </c>
      <c r="B156" s="3" t="s">
        <v>534</v>
      </c>
      <c r="C156" s="11" t="s">
        <v>535</v>
      </c>
      <c r="D156" s="11" t="s">
        <v>536</v>
      </c>
      <c r="E156" s="10">
        <v>28</v>
      </c>
      <c r="F156" s="9">
        <v>600</v>
      </c>
      <c r="G156" s="9">
        <v>370</v>
      </c>
      <c r="H156" s="9">
        <v>61.66</v>
      </c>
      <c r="I156" s="4">
        <f t="shared" si="14"/>
        <v>6.166666666666667</v>
      </c>
      <c r="J156" s="9">
        <v>600</v>
      </c>
      <c r="K156" s="9">
        <v>419</v>
      </c>
      <c r="L156" s="9">
        <v>69.83</v>
      </c>
      <c r="M156" s="4">
        <f t="shared" si="15"/>
        <v>10.475</v>
      </c>
      <c r="N156" s="9">
        <v>2600</v>
      </c>
      <c r="O156" s="9">
        <v>1645</v>
      </c>
      <c r="P156" s="9">
        <v>63.26</v>
      </c>
      <c r="Q156" s="4">
        <f t="shared" si="16"/>
        <v>15.817307692307692</v>
      </c>
      <c r="R156" s="9"/>
      <c r="S156" s="9">
        <v>1</v>
      </c>
      <c r="T156" s="9"/>
      <c r="U156" s="9"/>
      <c r="V156" s="4">
        <f t="shared" si="12"/>
        <v>0</v>
      </c>
      <c r="W156" s="9" t="s">
        <v>537</v>
      </c>
      <c r="X156" s="9">
        <v>2200</v>
      </c>
      <c r="Y156" s="9">
        <v>1748</v>
      </c>
      <c r="Z156" s="6">
        <f t="shared" si="17"/>
        <v>7.9454545454545453</v>
      </c>
      <c r="AA156" s="9" t="s">
        <v>538</v>
      </c>
      <c r="AB156" s="9">
        <v>0.56000000000000005</v>
      </c>
      <c r="AC156" s="7">
        <f t="shared" si="13"/>
        <v>40.964428904428907</v>
      </c>
      <c r="AD156" s="9" t="s">
        <v>909</v>
      </c>
      <c r="AE156" s="9"/>
    </row>
    <row r="157" spans="1:31" ht="60.75">
      <c r="A157" s="2">
        <v>154</v>
      </c>
      <c r="B157" s="3" t="s">
        <v>539</v>
      </c>
      <c r="C157" s="11" t="s">
        <v>540</v>
      </c>
      <c r="D157" s="11" t="s">
        <v>541</v>
      </c>
      <c r="E157" s="10">
        <v>22</v>
      </c>
      <c r="F157" s="9">
        <v>600</v>
      </c>
      <c r="G157" s="9">
        <v>366</v>
      </c>
      <c r="H157" s="9">
        <v>61</v>
      </c>
      <c r="I157" s="4">
        <f t="shared" si="14"/>
        <v>6.1</v>
      </c>
      <c r="J157" s="9">
        <v>600</v>
      </c>
      <c r="K157" s="9">
        <v>257</v>
      </c>
      <c r="L157" s="9">
        <v>42.83</v>
      </c>
      <c r="M157" s="4">
        <f t="shared" si="15"/>
        <v>6.4249999999999998</v>
      </c>
      <c r="N157" s="9">
        <v>2600</v>
      </c>
      <c r="O157" s="9">
        <v>2007</v>
      </c>
      <c r="P157" s="9">
        <v>77.19</v>
      </c>
      <c r="Q157" s="4">
        <f t="shared" si="16"/>
        <v>19.298076923076923</v>
      </c>
      <c r="R157" s="9"/>
      <c r="S157" s="9">
        <v>1</v>
      </c>
      <c r="T157" s="9"/>
      <c r="U157" s="9"/>
      <c r="V157" s="4">
        <f t="shared" si="12"/>
        <v>0</v>
      </c>
      <c r="W157" s="9"/>
      <c r="X157" s="9">
        <v>1</v>
      </c>
      <c r="Y157" s="9"/>
      <c r="Z157" s="6">
        <f t="shared" si="17"/>
        <v>0</v>
      </c>
      <c r="AA157" s="9" t="s">
        <v>542</v>
      </c>
      <c r="AB157" s="9">
        <v>1.9</v>
      </c>
      <c r="AC157" s="7">
        <f t="shared" si="13"/>
        <v>33.723076923076924</v>
      </c>
      <c r="AD157" s="9" t="s">
        <v>178</v>
      </c>
      <c r="AE157" s="9"/>
    </row>
    <row r="158" spans="1:31" ht="45.75">
      <c r="A158" s="2">
        <v>155</v>
      </c>
      <c r="B158" s="3" t="s">
        <v>543</v>
      </c>
      <c r="C158" s="11" t="s">
        <v>544</v>
      </c>
      <c r="D158" s="11" t="s">
        <v>545</v>
      </c>
      <c r="E158" s="10">
        <v>24</v>
      </c>
      <c r="F158" s="9">
        <v>600</v>
      </c>
      <c r="G158" s="9">
        <v>461</v>
      </c>
      <c r="H158" s="9">
        <v>76.83</v>
      </c>
      <c r="I158" s="4">
        <f t="shared" si="14"/>
        <v>7.6833333333333336</v>
      </c>
      <c r="J158" s="9">
        <v>600</v>
      </c>
      <c r="K158" s="9">
        <v>219</v>
      </c>
      <c r="L158" s="9">
        <v>36.5</v>
      </c>
      <c r="M158" s="4">
        <f t="shared" si="15"/>
        <v>5.4749999999999996</v>
      </c>
      <c r="N158" s="9">
        <v>2400</v>
      </c>
      <c r="O158" s="9">
        <v>1414</v>
      </c>
      <c r="P158" s="9">
        <v>58.91</v>
      </c>
      <c r="Q158" s="4">
        <f t="shared" si="16"/>
        <v>14.729166666666666</v>
      </c>
      <c r="R158" s="9" t="s">
        <v>546</v>
      </c>
      <c r="S158" s="9">
        <v>2000</v>
      </c>
      <c r="T158" s="9">
        <v>1389</v>
      </c>
      <c r="U158" s="9">
        <v>69.45</v>
      </c>
      <c r="V158" s="4">
        <f t="shared" si="12"/>
        <v>20.835000000000001</v>
      </c>
      <c r="W158" s="9"/>
      <c r="X158" s="9">
        <v>1</v>
      </c>
      <c r="Y158" s="9"/>
      <c r="Z158" s="6">
        <f t="shared" si="17"/>
        <v>0</v>
      </c>
      <c r="AA158" s="9"/>
      <c r="AB158" s="9"/>
      <c r="AC158" s="7">
        <f t="shared" si="13"/>
        <v>48.722499999999997</v>
      </c>
      <c r="AD158" s="9" t="s">
        <v>178</v>
      </c>
      <c r="AE158" s="9"/>
    </row>
    <row r="159" spans="1:31" ht="45.75">
      <c r="A159" s="2">
        <v>156</v>
      </c>
      <c r="B159" s="3" t="s">
        <v>547</v>
      </c>
      <c r="C159" s="11" t="s">
        <v>548</v>
      </c>
      <c r="D159" s="11" t="s">
        <v>549</v>
      </c>
      <c r="E159" s="10">
        <v>33</v>
      </c>
      <c r="F159" s="9">
        <v>750</v>
      </c>
      <c r="G159" s="9">
        <v>325</v>
      </c>
      <c r="H159" s="9">
        <v>43.33</v>
      </c>
      <c r="I159" s="4">
        <f t="shared" si="14"/>
        <v>4.333333333333333</v>
      </c>
      <c r="J159" s="9">
        <v>600</v>
      </c>
      <c r="K159" s="9">
        <v>282</v>
      </c>
      <c r="L159" s="9">
        <v>47</v>
      </c>
      <c r="M159" s="4">
        <f t="shared" si="15"/>
        <v>7.05</v>
      </c>
      <c r="N159" s="9">
        <v>1800</v>
      </c>
      <c r="O159" s="9">
        <v>933</v>
      </c>
      <c r="P159" s="9">
        <v>51.83</v>
      </c>
      <c r="Q159" s="4">
        <f t="shared" si="16"/>
        <v>12.958333333333334</v>
      </c>
      <c r="R159" s="9"/>
      <c r="S159" s="9">
        <v>1</v>
      </c>
      <c r="T159" s="9"/>
      <c r="U159" s="9"/>
      <c r="V159" s="4">
        <f t="shared" si="12"/>
        <v>0</v>
      </c>
      <c r="W159" s="9"/>
      <c r="X159" s="9">
        <v>1</v>
      </c>
      <c r="Y159" s="9"/>
      <c r="Z159" s="6">
        <f t="shared" si="17"/>
        <v>0</v>
      </c>
      <c r="AA159" s="9"/>
      <c r="AB159" s="9"/>
      <c r="AC159" s="7">
        <f t="shared" si="13"/>
        <v>24.341666666666669</v>
      </c>
      <c r="AD159" s="9" t="s">
        <v>909</v>
      </c>
      <c r="AE159" s="9"/>
    </row>
    <row r="160" spans="1:31" ht="45.75">
      <c r="A160" s="2">
        <v>157</v>
      </c>
      <c r="B160" s="3" t="s">
        <v>550</v>
      </c>
      <c r="C160" s="11" t="s">
        <v>552</v>
      </c>
      <c r="D160" s="11" t="s">
        <v>551</v>
      </c>
      <c r="E160" s="10">
        <v>27</v>
      </c>
      <c r="F160" s="9">
        <v>600</v>
      </c>
      <c r="G160" s="9">
        <v>248</v>
      </c>
      <c r="H160" s="9">
        <v>41.33</v>
      </c>
      <c r="I160" s="4">
        <f t="shared" si="14"/>
        <v>4.1333333333333337</v>
      </c>
      <c r="J160" s="9">
        <v>600</v>
      </c>
      <c r="K160" s="9">
        <v>232</v>
      </c>
      <c r="L160" s="9">
        <v>38.659999999999997</v>
      </c>
      <c r="M160" s="4">
        <f t="shared" si="15"/>
        <v>5.8</v>
      </c>
      <c r="N160" s="9">
        <v>1800</v>
      </c>
      <c r="O160" s="9">
        <v>809</v>
      </c>
      <c r="P160" s="9">
        <v>44.94</v>
      </c>
      <c r="Q160" s="4">
        <f t="shared" si="16"/>
        <v>11.236111111111111</v>
      </c>
      <c r="R160" s="9"/>
      <c r="S160" s="9">
        <v>1</v>
      </c>
      <c r="T160" s="9"/>
      <c r="U160" s="9"/>
      <c r="V160" s="4">
        <f t="shared" si="12"/>
        <v>0</v>
      </c>
      <c r="W160" s="9"/>
      <c r="X160" s="9">
        <v>1</v>
      </c>
      <c r="Y160" s="9"/>
      <c r="Z160" s="6">
        <f t="shared" si="17"/>
        <v>0</v>
      </c>
      <c r="AA160" s="9"/>
      <c r="AB160" s="9"/>
      <c r="AC160" s="7">
        <f t="shared" si="13"/>
        <v>21.169444444444444</v>
      </c>
      <c r="AD160" s="9" t="s">
        <v>909</v>
      </c>
      <c r="AE160" s="9"/>
    </row>
    <row r="161" spans="1:31" ht="45.75">
      <c r="A161" s="2">
        <v>158</v>
      </c>
      <c r="B161" s="3" t="s">
        <v>553</v>
      </c>
      <c r="C161" s="11" t="s">
        <v>554</v>
      </c>
      <c r="D161" s="11" t="s">
        <v>555</v>
      </c>
      <c r="E161" s="10">
        <v>27</v>
      </c>
      <c r="F161" s="9">
        <v>600</v>
      </c>
      <c r="G161" s="9">
        <v>462</v>
      </c>
      <c r="H161" s="9">
        <v>77</v>
      </c>
      <c r="I161" s="4">
        <f t="shared" si="14"/>
        <v>7.7</v>
      </c>
      <c r="J161" s="9">
        <v>600</v>
      </c>
      <c r="K161" s="9">
        <v>315</v>
      </c>
      <c r="L161" s="9">
        <v>52.5</v>
      </c>
      <c r="M161" s="4">
        <f t="shared" si="15"/>
        <v>7.875</v>
      </c>
      <c r="N161" s="9">
        <v>1800</v>
      </c>
      <c r="O161" s="9">
        <v>1085</v>
      </c>
      <c r="P161" s="9">
        <v>60.27</v>
      </c>
      <c r="Q161" s="4">
        <f t="shared" si="16"/>
        <v>15.069444444444445</v>
      </c>
      <c r="R161" s="9" t="s">
        <v>556</v>
      </c>
      <c r="S161" s="9">
        <v>10</v>
      </c>
      <c r="T161" s="9">
        <v>7.25</v>
      </c>
      <c r="U161" s="9">
        <v>65</v>
      </c>
      <c r="V161" s="4">
        <f t="shared" si="12"/>
        <v>21.75</v>
      </c>
      <c r="W161" s="9" t="s">
        <v>537</v>
      </c>
      <c r="X161" s="9">
        <v>10</v>
      </c>
      <c r="Y161" s="9">
        <v>8.11</v>
      </c>
      <c r="Z161" s="6">
        <f t="shared" si="17"/>
        <v>8.11</v>
      </c>
      <c r="AA161" s="9"/>
      <c r="AB161" s="9"/>
      <c r="AC161" s="7">
        <f t="shared" si="13"/>
        <v>60.504444444444445</v>
      </c>
      <c r="AD161" s="9" t="s">
        <v>178</v>
      </c>
      <c r="AE161" s="9"/>
    </row>
    <row r="162" spans="1:31" ht="30.75">
      <c r="A162" s="2">
        <v>159</v>
      </c>
      <c r="B162" s="3" t="s">
        <v>557</v>
      </c>
      <c r="C162" s="11" t="s">
        <v>558</v>
      </c>
      <c r="D162" s="11" t="s">
        <v>353</v>
      </c>
      <c r="E162" s="10">
        <v>21</v>
      </c>
      <c r="F162" s="9">
        <v>600</v>
      </c>
      <c r="G162" s="9">
        <v>284</v>
      </c>
      <c r="H162" s="9">
        <v>47.33</v>
      </c>
      <c r="I162" s="4">
        <f t="shared" si="14"/>
        <v>4.7333333333333334</v>
      </c>
      <c r="J162" s="9">
        <v>600</v>
      </c>
      <c r="K162" s="9">
        <v>360</v>
      </c>
      <c r="L162" s="9">
        <v>60</v>
      </c>
      <c r="M162" s="4">
        <f t="shared" si="15"/>
        <v>9</v>
      </c>
      <c r="N162" s="9">
        <v>2600</v>
      </c>
      <c r="O162" s="9">
        <v>1854</v>
      </c>
      <c r="P162" s="9">
        <v>71.3</v>
      </c>
      <c r="Q162" s="4">
        <f t="shared" si="16"/>
        <v>17.826923076923077</v>
      </c>
      <c r="R162" s="9"/>
      <c r="S162" s="9">
        <v>1</v>
      </c>
      <c r="T162" s="9"/>
      <c r="U162" s="9"/>
      <c r="V162" s="4">
        <f t="shared" si="12"/>
        <v>0</v>
      </c>
      <c r="W162" s="9"/>
      <c r="X162" s="9">
        <v>1</v>
      </c>
      <c r="Y162" s="9"/>
      <c r="Z162" s="6">
        <f t="shared" si="17"/>
        <v>0</v>
      </c>
      <c r="AA162" s="9"/>
      <c r="AB162" s="9"/>
      <c r="AC162" s="7">
        <f t="shared" si="13"/>
        <v>31.560256410256411</v>
      </c>
      <c r="AD162" s="9" t="s">
        <v>909</v>
      </c>
      <c r="AE162" s="9"/>
    </row>
    <row r="163" spans="1:31" ht="30.75">
      <c r="A163" s="2">
        <v>160</v>
      </c>
      <c r="B163" s="3" t="s">
        <v>559</v>
      </c>
      <c r="C163" s="11" t="s">
        <v>560</v>
      </c>
      <c r="D163" s="11" t="s">
        <v>561</v>
      </c>
      <c r="E163" s="10">
        <v>23</v>
      </c>
      <c r="F163" s="9">
        <v>600</v>
      </c>
      <c r="G163" s="9">
        <v>542</v>
      </c>
      <c r="H163" s="9">
        <v>90.33</v>
      </c>
      <c r="I163" s="4">
        <f t="shared" si="14"/>
        <v>9.0333333333333332</v>
      </c>
      <c r="J163" s="9">
        <v>600</v>
      </c>
      <c r="K163" s="9">
        <v>423</v>
      </c>
      <c r="L163" s="9">
        <v>70.5</v>
      </c>
      <c r="M163" s="4">
        <f t="shared" si="15"/>
        <v>10.574999999999999</v>
      </c>
      <c r="N163" s="9">
        <v>2700</v>
      </c>
      <c r="O163" s="9">
        <v>2028</v>
      </c>
      <c r="P163" s="9">
        <v>75.11</v>
      </c>
      <c r="Q163" s="4">
        <f t="shared" si="16"/>
        <v>18.777777777777779</v>
      </c>
      <c r="R163" s="9"/>
      <c r="S163" s="9">
        <v>1</v>
      </c>
      <c r="T163" s="9"/>
      <c r="U163" s="9"/>
      <c r="V163" s="4">
        <f t="shared" si="12"/>
        <v>0</v>
      </c>
      <c r="W163" s="9"/>
      <c r="X163" s="9">
        <v>1</v>
      </c>
      <c r="Y163" s="9"/>
      <c r="Z163" s="6">
        <f t="shared" si="17"/>
        <v>0</v>
      </c>
      <c r="AA163" s="9"/>
      <c r="AB163" s="9"/>
      <c r="AC163" s="7">
        <f t="shared" si="13"/>
        <v>38.386111111111113</v>
      </c>
      <c r="AD163" s="9" t="s">
        <v>909</v>
      </c>
      <c r="AE163" s="9"/>
    </row>
    <row r="164" spans="1:31" ht="30.75">
      <c r="A164" s="2">
        <v>161</v>
      </c>
      <c r="B164" s="3" t="s">
        <v>562</v>
      </c>
      <c r="C164" s="11" t="s">
        <v>563</v>
      </c>
      <c r="D164" s="11" t="s">
        <v>564</v>
      </c>
      <c r="E164" s="10">
        <v>27</v>
      </c>
      <c r="F164" s="9">
        <v>600</v>
      </c>
      <c r="G164" s="9">
        <v>403</v>
      </c>
      <c r="H164" s="9">
        <v>67.16</v>
      </c>
      <c r="I164" s="4">
        <f t="shared" si="14"/>
        <v>6.7166666666666668</v>
      </c>
      <c r="J164" s="9">
        <v>600</v>
      </c>
      <c r="K164" s="9">
        <v>296</v>
      </c>
      <c r="L164" s="9">
        <v>49.33</v>
      </c>
      <c r="M164" s="4">
        <f t="shared" si="15"/>
        <v>7.4</v>
      </c>
      <c r="N164" s="9">
        <v>2600</v>
      </c>
      <c r="O164" s="9">
        <v>1668</v>
      </c>
      <c r="P164" s="9">
        <v>64.150000000000006</v>
      </c>
      <c r="Q164" s="4">
        <f t="shared" si="16"/>
        <v>16.03846153846154</v>
      </c>
      <c r="R164" s="9"/>
      <c r="S164" s="9">
        <v>1</v>
      </c>
      <c r="T164" s="9"/>
      <c r="U164" s="9"/>
      <c r="V164" s="4">
        <f t="shared" si="12"/>
        <v>0</v>
      </c>
      <c r="W164" s="9"/>
      <c r="X164" s="9">
        <v>1</v>
      </c>
      <c r="Y164" s="9"/>
      <c r="Z164" s="6">
        <f t="shared" si="17"/>
        <v>0</v>
      </c>
      <c r="AA164" s="9"/>
      <c r="AB164" s="9"/>
      <c r="AC164" s="7">
        <f t="shared" si="13"/>
        <v>30.155128205128207</v>
      </c>
      <c r="AD164" s="9" t="s">
        <v>909</v>
      </c>
      <c r="AE164" s="9"/>
    </row>
    <row r="165" spans="1:31" ht="30.75">
      <c r="A165" s="2">
        <v>162</v>
      </c>
      <c r="B165" s="3" t="s">
        <v>565</v>
      </c>
      <c r="C165" s="11" t="s">
        <v>566</v>
      </c>
      <c r="D165" s="11" t="s">
        <v>567</v>
      </c>
      <c r="E165" s="10">
        <v>33</v>
      </c>
      <c r="F165" s="9">
        <v>750</v>
      </c>
      <c r="G165" s="9">
        <v>395</v>
      </c>
      <c r="H165" s="9">
        <v>52.66</v>
      </c>
      <c r="I165" s="4">
        <f t="shared" si="14"/>
        <v>5.2666666666666666</v>
      </c>
      <c r="J165" s="9">
        <v>600</v>
      </c>
      <c r="K165" s="9">
        <v>310</v>
      </c>
      <c r="L165" s="9">
        <v>51.66</v>
      </c>
      <c r="M165" s="4">
        <f t="shared" si="15"/>
        <v>7.75</v>
      </c>
      <c r="N165" s="9">
        <v>1200</v>
      </c>
      <c r="O165" s="9">
        <v>738.1</v>
      </c>
      <c r="P165" s="9">
        <v>61.5</v>
      </c>
      <c r="Q165" s="4">
        <f t="shared" si="16"/>
        <v>15.377083333333333</v>
      </c>
      <c r="R165" s="9" t="s">
        <v>44</v>
      </c>
      <c r="S165" s="9">
        <v>1600</v>
      </c>
      <c r="T165" s="9">
        <v>1280</v>
      </c>
      <c r="U165" s="9">
        <v>80</v>
      </c>
      <c r="V165" s="4">
        <f t="shared" si="12"/>
        <v>24</v>
      </c>
      <c r="W165" s="9" t="s">
        <v>328</v>
      </c>
      <c r="X165" s="9">
        <v>1350</v>
      </c>
      <c r="Y165" s="9">
        <v>1147</v>
      </c>
      <c r="Z165" s="6">
        <f t="shared" si="17"/>
        <v>8.4962962962962969</v>
      </c>
      <c r="AA165" s="9" t="s">
        <v>568</v>
      </c>
      <c r="AB165" s="9">
        <v>3.05</v>
      </c>
      <c r="AC165" s="7">
        <f t="shared" si="13"/>
        <v>63.940046296296288</v>
      </c>
      <c r="AD165" s="9" t="s">
        <v>25</v>
      </c>
      <c r="AE165" s="9"/>
    </row>
    <row r="166" spans="1:31" ht="30.75">
      <c r="A166" s="2">
        <v>163</v>
      </c>
      <c r="B166" s="3" t="s">
        <v>543</v>
      </c>
      <c r="C166" s="11" t="s">
        <v>569</v>
      </c>
      <c r="D166" s="11" t="s">
        <v>545</v>
      </c>
      <c r="E166" s="10">
        <v>24</v>
      </c>
      <c r="F166" s="9">
        <v>600</v>
      </c>
      <c r="G166" s="9">
        <v>461</v>
      </c>
      <c r="H166" s="9">
        <v>76.83</v>
      </c>
      <c r="I166" s="4">
        <f t="shared" si="14"/>
        <v>7.6833333333333336</v>
      </c>
      <c r="J166" s="9">
        <v>600</v>
      </c>
      <c r="K166" s="9">
        <v>219</v>
      </c>
      <c r="L166" s="9">
        <v>36.5</v>
      </c>
      <c r="M166" s="4">
        <f t="shared" si="15"/>
        <v>5.4749999999999996</v>
      </c>
      <c r="N166" s="9">
        <v>2400</v>
      </c>
      <c r="O166" s="9">
        <v>1414</v>
      </c>
      <c r="P166" s="9">
        <v>58.91</v>
      </c>
      <c r="Q166" s="4">
        <f t="shared" si="16"/>
        <v>14.729166666666666</v>
      </c>
      <c r="R166" s="9" t="s">
        <v>130</v>
      </c>
      <c r="S166" s="9">
        <v>2000</v>
      </c>
      <c r="T166" s="9">
        <v>1389</v>
      </c>
      <c r="U166" s="9">
        <v>69.45</v>
      </c>
      <c r="V166" s="4">
        <f t="shared" si="12"/>
        <v>20.835000000000001</v>
      </c>
      <c r="W166" s="9"/>
      <c r="X166" s="9">
        <v>1</v>
      </c>
      <c r="Y166" s="9"/>
      <c r="Z166" s="6">
        <f t="shared" si="17"/>
        <v>0</v>
      </c>
      <c r="AA166" s="9"/>
      <c r="AB166" s="9"/>
      <c r="AC166" s="7">
        <f t="shared" si="13"/>
        <v>48.722499999999997</v>
      </c>
      <c r="AD166" s="9" t="s">
        <v>25</v>
      </c>
      <c r="AE166" s="9"/>
    </row>
    <row r="167" spans="1:31" ht="30.75">
      <c r="A167" s="2">
        <v>164</v>
      </c>
      <c r="B167" s="3" t="s">
        <v>570</v>
      </c>
      <c r="C167" s="11" t="s">
        <v>571</v>
      </c>
      <c r="D167" s="11" t="s">
        <v>572</v>
      </c>
      <c r="E167" s="10">
        <v>24</v>
      </c>
      <c r="F167" s="9">
        <v>600</v>
      </c>
      <c r="G167" s="9">
        <v>445</v>
      </c>
      <c r="H167" s="9">
        <v>74.16</v>
      </c>
      <c r="I167" s="4">
        <f t="shared" si="14"/>
        <v>7.416666666666667</v>
      </c>
      <c r="J167" s="9">
        <v>600</v>
      </c>
      <c r="K167" s="9">
        <v>402</v>
      </c>
      <c r="L167" s="9">
        <v>67</v>
      </c>
      <c r="M167" s="4">
        <f t="shared" si="15"/>
        <v>10.050000000000001</v>
      </c>
      <c r="N167" s="9">
        <v>100</v>
      </c>
      <c r="O167" s="9">
        <v>58.5</v>
      </c>
      <c r="P167" s="9">
        <v>58.5</v>
      </c>
      <c r="Q167" s="4">
        <f t="shared" si="16"/>
        <v>14.625</v>
      </c>
      <c r="R167" s="9"/>
      <c r="S167" s="9">
        <v>1</v>
      </c>
      <c r="T167" s="9"/>
      <c r="U167" s="9"/>
      <c r="V167" s="4">
        <f t="shared" si="12"/>
        <v>0</v>
      </c>
      <c r="W167" s="9"/>
      <c r="X167" s="9">
        <v>1</v>
      </c>
      <c r="Y167" s="9"/>
      <c r="Z167" s="6">
        <f t="shared" si="17"/>
        <v>0</v>
      </c>
      <c r="AA167" s="9"/>
      <c r="AB167" s="9"/>
      <c r="AC167" s="7">
        <f t="shared" si="13"/>
        <v>32.091666666666669</v>
      </c>
      <c r="AD167" s="9" t="s">
        <v>25</v>
      </c>
      <c r="AE167" s="9"/>
    </row>
    <row r="168" spans="1:31" ht="30.75">
      <c r="A168" s="2">
        <v>165</v>
      </c>
      <c r="B168" s="3" t="s">
        <v>573</v>
      </c>
      <c r="C168" s="11" t="s">
        <v>574</v>
      </c>
      <c r="D168" s="11" t="s">
        <v>575</v>
      </c>
      <c r="E168" s="10">
        <v>26</v>
      </c>
      <c r="F168" s="9">
        <v>600</v>
      </c>
      <c r="G168" s="9">
        <v>445</v>
      </c>
      <c r="H168" s="9">
        <v>74.16</v>
      </c>
      <c r="I168" s="4">
        <f t="shared" si="14"/>
        <v>7.416666666666667</v>
      </c>
      <c r="J168" s="9">
        <v>600</v>
      </c>
      <c r="K168" s="9">
        <v>389</v>
      </c>
      <c r="L168" s="9">
        <v>64.83</v>
      </c>
      <c r="M168" s="4">
        <f t="shared" si="15"/>
        <v>9.7249999999999996</v>
      </c>
      <c r="N168" s="9">
        <v>1800</v>
      </c>
      <c r="O168" s="9">
        <v>1034</v>
      </c>
      <c r="P168" s="9">
        <v>57.44</v>
      </c>
      <c r="Q168" s="4">
        <f t="shared" si="16"/>
        <v>14.361111111111111</v>
      </c>
      <c r="R168" s="9"/>
      <c r="S168" s="9">
        <v>1</v>
      </c>
      <c r="T168" s="9"/>
      <c r="U168" s="9"/>
      <c r="V168" s="4">
        <f t="shared" si="12"/>
        <v>0</v>
      </c>
      <c r="W168" s="9"/>
      <c r="X168" s="9">
        <v>1</v>
      </c>
      <c r="Y168" s="9"/>
      <c r="Z168" s="6">
        <f t="shared" si="17"/>
        <v>0</v>
      </c>
      <c r="AA168" s="9"/>
      <c r="AB168" s="9">
        <v>1.06</v>
      </c>
      <c r="AC168" s="7">
        <f t="shared" si="13"/>
        <v>32.562777777777775</v>
      </c>
      <c r="AD168" s="9" t="s">
        <v>25</v>
      </c>
      <c r="AE168" s="9"/>
    </row>
    <row r="169" spans="1:31" ht="45.75">
      <c r="A169" s="2">
        <v>166</v>
      </c>
      <c r="B169" s="3" t="s">
        <v>576</v>
      </c>
      <c r="C169" s="11" t="s">
        <v>577</v>
      </c>
      <c r="D169" s="11" t="s">
        <v>578</v>
      </c>
      <c r="E169" s="10">
        <v>21</v>
      </c>
      <c r="F169" s="9">
        <v>600</v>
      </c>
      <c r="G169" s="9">
        <v>432</v>
      </c>
      <c r="H169" s="9">
        <v>72</v>
      </c>
      <c r="I169" s="4">
        <f t="shared" si="14"/>
        <v>7.2</v>
      </c>
      <c r="J169" s="9">
        <v>600</v>
      </c>
      <c r="K169" s="9">
        <v>430</v>
      </c>
      <c r="L169" s="9">
        <v>71.66</v>
      </c>
      <c r="M169" s="4">
        <f t="shared" si="15"/>
        <v>10.75</v>
      </c>
      <c r="N169" s="9">
        <v>2750</v>
      </c>
      <c r="O169" s="9">
        <v>2027</v>
      </c>
      <c r="P169" s="9">
        <v>73.7</v>
      </c>
      <c r="Q169" s="4">
        <f t="shared" si="16"/>
        <v>18.427272727272726</v>
      </c>
      <c r="R169" s="9"/>
      <c r="S169" s="9">
        <v>1</v>
      </c>
      <c r="T169" s="9"/>
      <c r="U169" s="9"/>
      <c r="V169" s="4">
        <f t="shared" si="12"/>
        <v>0</v>
      </c>
      <c r="W169" s="9"/>
      <c r="X169" s="9">
        <v>1</v>
      </c>
      <c r="Y169" s="9"/>
      <c r="Z169" s="6">
        <f t="shared" si="17"/>
        <v>0</v>
      </c>
      <c r="AA169" s="9" t="s">
        <v>579</v>
      </c>
      <c r="AB169" s="9"/>
      <c r="AC169" s="7">
        <f t="shared" si="13"/>
        <v>36.377272727272725</v>
      </c>
      <c r="AD169" s="9" t="s">
        <v>25</v>
      </c>
      <c r="AE169" s="9"/>
    </row>
    <row r="170" spans="1:31" ht="45.75">
      <c r="A170" s="2">
        <v>167</v>
      </c>
      <c r="B170" s="3" t="s">
        <v>580</v>
      </c>
      <c r="C170" s="11" t="s">
        <v>581</v>
      </c>
      <c r="D170" s="11" t="s">
        <v>582</v>
      </c>
      <c r="E170" s="10">
        <v>31</v>
      </c>
      <c r="F170" s="9">
        <v>800</v>
      </c>
      <c r="G170" s="9">
        <v>478</v>
      </c>
      <c r="H170" s="9">
        <v>59.75</v>
      </c>
      <c r="I170" s="4">
        <f t="shared" si="14"/>
        <v>5.9749999999999996</v>
      </c>
      <c r="J170" s="9">
        <v>600</v>
      </c>
      <c r="K170" s="9">
        <v>377</v>
      </c>
      <c r="L170" s="9">
        <v>62.83</v>
      </c>
      <c r="M170" s="4">
        <f t="shared" si="15"/>
        <v>9.4250000000000007</v>
      </c>
      <c r="N170" s="9">
        <v>1800</v>
      </c>
      <c r="O170" s="9">
        <v>1154</v>
      </c>
      <c r="P170" s="9">
        <v>64.11</v>
      </c>
      <c r="Q170" s="4">
        <f t="shared" si="16"/>
        <v>16.027777777777779</v>
      </c>
      <c r="R170" s="9"/>
      <c r="S170" s="9">
        <v>1</v>
      </c>
      <c r="T170" s="9"/>
      <c r="U170" s="9"/>
      <c r="V170" s="4">
        <f t="shared" si="12"/>
        <v>0</v>
      </c>
      <c r="W170" s="9" t="s">
        <v>328</v>
      </c>
      <c r="X170" s="9">
        <v>1350</v>
      </c>
      <c r="Y170" s="9">
        <v>1080</v>
      </c>
      <c r="Z170" s="6">
        <f t="shared" si="17"/>
        <v>8</v>
      </c>
      <c r="AA170" s="9" t="s">
        <v>583</v>
      </c>
      <c r="AB170" s="9">
        <v>4.75</v>
      </c>
      <c r="AC170" s="7">
        <f t="shared" si="13"/>
        <v>44.177777777777777</v>
      </c>
      <c r="AD170" s="9" t="s">
        <v>25</v>
      </c>
      <c r="AE170" s="9"/>
    </row>
    <row r="171" spans="1:31" ht="45.75">
      <c r="A171" s="2">
        <v>168</v>
      </c>
      <c r="B171" s="3" t="s">
        <v>584</v>
      </c>
      <c r="C171" s="11" t="s">
        <v>585</v>
      </c>
      <c r="D171" s="11" t="s">
        <v>385</v>
      </c>
      <c r="E171" s="10">
        <v>36</v>
      </c>
      <c r="F171" s="9">
        <v>750</v>
      </c>
      <c r="G171" s="9">
        <v>384</v>
      </c>
      <c r="H171" s="9">
        <v>51.2</v>
      </c>
      <c r="I171" s="4">
        <f t="shared" si="14"/>
        <v>5.12</v>
      </c>
      <c r="J171" s="9">
        <v>1000</v>
      </c>
      <c r="K171" s="9">
        <v>663</v>
      </c>
      <c r="L171" s="9">
        <v>66.3</v>
      </c>
      <c r="M171" s="4">
        <f t="shared" si="15"/>
        <v>9.9450000000000003</v>
      </c>
      <c r="N171" s="9">
        <v>1800</v>
      </c>
      <c r="O171" s="9">
        <v>846</v>
      </c>
      <c r="P171" s="9">
        <v>47</v>
      </c>
      <c r="Q171" s="4">
        <f t="shared" si="16"/>
        <v>11.75</v>
      </c>
      <c r="R171" s="9" t="s">
        <v>586</v>
      </c>
      <c r="S171" s="9">
        <v>3200</v>
      </c>
      <c r="T171" s="9">
        <v>2011</v>
      </c>
      <c r="U171" s="9">
        <v>62.84</v>
      </c>
      <c r="V171" s="4">
        <f t="shared" si="12"/>
        <v>18.853124999999999</v>
      </c>
      <c r="W171" s="9" t="s">
        <v>587</v>
      </c>
      <c r="X171" s="9">
        <v>2000</v>
      </c>
      <c r="Y171" s="9">
        <v>1507</v>
      </c>
      <c r="Z171" s="6">
        <f t="shared" si="17"/>
        <v>7.5350000000000001</v>
      </c>
      <c r="AA171" s="9"/>
      <c r="AB171" s="9"/>
      <c r="AC171" s="7">
        <f t="shared" si="13"/>
        <v>53.203125</v>
      </c>
      <c r="AD171" s="9" t="s">
        <v>25</v>
      </c>
      <c r="AE171" s="9"/>
    </row>
    <row r="172" spans="1:31" ht="30.75">
      <c r="A172" s="2">
        <v>169</v>
      </c>
      <c r="B172" s="3" t="s">
        <v>588</v>
      </c>
      <c r="C172" s="11" t="s">
        <v>589</v>
      </c>
      <c r="D172" s="11" t="s">
        <v>590</v>
      </c>
      <c r="E172" s="10">
        <v>33</v>
      </c>
      <c r="F172" s="9">
        <v>600</v>
      </c>
      <c r="G172" s="9">
        <v>311</v>
      </c>
      <c r="H172" s="9">
        <v>51.83</v>
      </c>
      <c r="I172" s="4">
        <f t="shared" si="14"/>
        <v>5.1833333333333336</v>
      </c>
      <c r="J172" s="9">
        <v>600</v>
      </c>
      <c r="K172" s="9">
        <v>332</v>
      </c>
      <c r="L172" s="9">
        <v>55.33</v>
      </c>
      <c r="M172" s="4">
        <f t="shared" si="15"/>
        <v>8.3000000000000007</v>
      </c>
      <c r="N172" s="9">
        <v>1800</v>
      </c>
      <c r="O172" s="9">
        <v>744</v>
      </c>
      <c r="P172" s="9">
        <v>41.33</v>
      </c>
      <c r="Q172" s="4">
        <f t="shared" si="16"/>
        <v>10.333333333333334</v>
      </c>
      <c r="R172" s="9"/>
      <c r="S172" s="9">
        <v>1</v>
      </c>
      <c r="T172" s="9"/>
      <c r="U172" s="9"/>
      <c r="V172" s="4">
        <f t="shared" si="12"/>
        <v>0</v>
      </c>
      <c r="W172" s="9"/>
      <c r="X172" s="9">
        <v>1</v>
      </c>
      <c r="Y172" s="9"/>
      <c r="Z172" s="6">
        <f t="shared" si="17"/>
        <v>0</v>
      </c>
      <c r="AA172" s="9" t="s">
        <v>591</v>
      </c>
      <c r="AB172" s="9">
        <v>0.16</v>
      </c>
      <c r="AC172" s="7">
        <f t="shared" si="13"/>
        <v>23.97666666666667</v>
      </c>
      <c r="AD172" s="9" t="s">
        <v>25</v>
      </c>
      <c r="AE172" s="9"/>
    </row>
    <row r="173" spans="1:31" ht="30.75">
      <c r="A173" s="2">
        <v>170</v>
      </c>
      <c r="B173" s="3" t="s">
        <v>592</v>
      </c>
      <c r="C173" s="11" t="s">
        <v>593</v>
      </c>
      <c r="D173" s="11" t="s">
        <v>594</v>
      </c>
      <c r="E173" s="10">
        <v>27</v>
      </c>
      <c r="F173" s="9">
        <v>600</v>
      </c>
      <c r="G173" s="9">
        <v>360</v>
      </c>
      <c r="H173" s="9">
        <v>60</v>
      </c>
      <c r="I173" s="4">
        <f t="shared" si="14"/>
        <v>6</v>
      </c>
      <c r="J173" s="9">
        <v>600</v>
      </c>
      <c r="K173" s="9">
        <v>323</v>
      </c>
      <c r="L173" s="9">
        <v>53.83</v>
      </c>
      <c r="M173" s="4">
        <f t="shared" si="15"/>
        <v>8.0749999999999993</v>
      </c>
      <c r="N173" s="9">
        <v>1200</v>
      </c>
      <c r="O173" s="9">
        <v>765.46</v>
      </c>
      <c r="P173" s="9">
        <v>63.78</v>
      </c>
      <c r="Q173" s="4">
        <f t="shared" si="16"/>
        <v>15.947083333333333</v>
      </c>
      <c r="R173" s="9"/>
      <c r="S173" s="9">
        <v>1</v>
      </c>
      <c r="T173" s="9"/>
      <c r="U173" s="9"/>
      <c r="V173" s="4">
        <f t="shared" si="12"/>
        <v>0</v>
      </c>
      <c r="W173" s="9" t="s">
        <v>328</v>
      </c>
      <c r="X173" s="9">
        <v>1350</v>
      </c>
      <c r="Y173" s="9">
        <v>1152</v>
      </c>
      <c r="Z173" s="6">
        <f t="shared" si="17"/>
        <v>8.5333333333333332</v>
      </c>
      <c r="AA173" s="9" t="s">
        <v>595</v>
      </c>
      <c r="AB173" s="9">
        <v>5.81</v>
      </c>
      <c r="AC173" s="7">
        <f t="shared" si="13"/>
        <v>44.365416666666668</v>
      </c>
      <c r="AD173" s="9" t="s">
        <v>25</v>
      </c>
      <c r="AE173" s="9"/>
    </row>
    <row r="174" spans="1:31" ht="30.75">
      <c r="A174" s="2">
        <v>171</v>
      </c>
      <c r="B174" s="3" t="s">
        <v>596</v>
      </c>
      <c r="C174" s="11" t="s">
        <v>597</v>
      </c>
      <c r="D174" s="11" t="s">
        <v>598</v>
      </c>
      <c r="E174" s="10">
        <v>23</v>
      </c>
      <c r="F174" s="9">
        <v>600</v>
      </c>
      <c r="G174" s="9">
        <v>391</v>
      </c>
      <c r="H174" s="9">
        <v>65.16</v>
      </c>
      <c r="I174" s="4">
        <f t="shared" si="14"/>
        <v>6.5166666666666666</v>
      </c>
      <c r="J174" s="9">
        <v>600</v>
      </c>
      <c r="K174" s="9">
        <v>425</v>
      </c>
      <c r="L174" s="9">
        <v>70.83</v>
      </c>
      <c r="M174" s="4">
        <f t="shared" si="15"/>
        <v>10.625</v>
      </c>
      <c r="N174" s="9">
        <v>100</v>
      </c>
      <c r="O174" s="9">
        <v>67.3</v>
      </c>
      <c r="P174" s="9">
        <v>67.3</v>
      </c>
      <c r="Q174" s="4">
        <f t="shared" si="16"/>
        <v>16.824999999999999</v>
      </c>
      <c r="R174" s="9"/>
      <c r="S174" s="9">
        <v>1</v>
      </c>
      <c r="T174" s="9"/>
      <c r="U174" s="9"/>
      <c r="V174" s="4">
        <f t="shared" si="12"/>
        <v>0</v>
      </c>
      <c r="W174" s="9" t="s">
        <v>45</v>
      </c>
      <c r="X174" s="9">
        <v>1800</v>
      </c>
      <c r="Y174" s="9">
        <v>1585</v>
      </c>
      <c r="Z174" s="6">
        <f t="shared" si="17"/>
        <v>8.8055555555555554</v>
      </c>
      <c r="AA174" s="9"/>
      <c r="AB174" s="9"/>
      <c r="AC174" s="7">
        <f t="shared" si="13"/>
        <v>42.772222222222226</v>
      </c>
      <c r="AD174" s="9" t="s">
        <v>909</v>
      </c>
      <c r="AE174" s="9"/>
    </row>
    <row r="175" spans="1:31" ht="45.75">
      <c r="A175" s="2">
        <v>172</v>
      </c>
      <c r="B175" s="3" t="s">
        <v>599</v>
      </c>
      <c r="C175" s="11" t="s">
        <v>600</v>
      </c>
      <c r="D175" s="11" t="s">
        <v>601</v>
      </c>
      <c r="E175" s="10">
        <v>28</v>
      </c>
      <c r="F175" s="9">
        <v>600</v>
      </c>
      <c r="G175" s="9">
        <v>347</v>
      </c>
      <c r="H175" s="9">
        <v>57.83</v>
      </c>
      <c r="I175" s="4">
        <f t="shared" si="14"/>
        <v>5.7833333333333332</v>
      </c>
      <c r="J175" s="9">
        <v>600</v>
      </c>
      <c r="K175" s="9">
        <v>311</v>
      </c>
      <c r="L175" s="9">
        <v>51.83</v>
      </c>
      <c r="M175" s="4">
        <f t="shared" si="15"/>
        <v>7.7750000000000004</v>
      </c>
      <c r="N175" s="9">
        <v>1800</v>
      </c>
      <c r="O175" s="9">
        <v>1027</v>
      </c>
      <c r="P175" s="9">
        <v>57.05</v>
      </c>
      <c r="Q175" s="4">
        <f t="shared" si="16"/>
        <v>14.263888888888889</v>
      </c>
      <c r="R175" s="9" t="s">
        <v>336</v>
      </c>
      <c r="S175" s="9">
        <v>100</v>
      </c>
      <c r="T175" s="9">
        <v>68</v>
      </c>
      <c r="U175" s="9">
        <v>68</v>
      </c>
      <c r="V175" s="4">
        <f t="shared" si="12"/>
        <v>20.399999999999999</v>
      </c>
      <c r="W175" s="9"/>
      <c r="X175" s="9">
        <v>1</v>
      </c>
      <c r="Y175" s="9"/>
      <c r="Z175" s="6">
        <f t="shared" si="17"/>
        <v>0</v>
      </c>
      <c r="AA175" s="9"/>
      <c r="AB175" s="9"/>
      <c r="AC175" s="7">
        <f t="shared" si="13"/>
        <v>48.222222222222221</v>
      </c>
      <c r="AD175" s="9" t="s">
        <v>25</v>
      </c>
      <c r="AE175" s="9"/>
    </row>
    <row r="176" spans="1:31" ht="45.75">
      <c r="A176" s="2">
        <v>173</v>
      </c>
      <c r="B176" s="3" t="s">
        <v>602</v>
      </c>
      <c r="C176" s="11" t="s">
        <v>603</v>
      </c>
      <c r="D176" s="11" t="s">
        <v>604</v>
      </c>
      <c r="E176" s="10">
        <v>27</v>
      </c>
      <c r="F176" s="9">
        <v>600</v>
      </c>
      <c r="G176" s="9">
        <v>488</v>
      </c>
      <c r="H176" s="9">
        <v>81.33</v>
      </c>
      <c r="I176" s="4">
        <f t="shared" si="14"/>
        <v>8.1333333333333329</v>
      </c>
      <c r="J176" s="9">
        <v>600</v>
      </c>
      <c r="K176" s="9">
        <v>360</v>
      </c>
      <c r="L176" s="9">
        <v>60</v>
      </c>
      <c r="M176" s="4">
        <f t="shared" si="15"/>
        <v>9</v>
      </c>
      <c r="N176" s="9">
        <v>1200</v>
      </c>
      <c r="O176" s="9">
        <v>793.91</v>
      </c>
      <c r="P176" s="9">
        <v>66.150000000000006</v>
      </c>
      <c r="Q176" s="4">
        <f t="shared" si="16"/>
        <v>16.539791666666666</v>
      </c>
      <c r="R176" s="9"/>
      <c r="S176" s="9">
        <v>1</v>
      </c>
      <c r="T176" s="9"/>
      <c r="U176" s="9"/>
      <c r="V176" s="4">
        <f t="shared" si="12"/>
        <v>0</v>
      </c>
      <c r="W176" s="9" t="s">
        <v>328</v>
      </c>
      <c r="X176" s="9">
        <v>1350</v>
      </c>
      <c r="Y176" s="9">
        <v>1159</v>
      </c>
      <c r="Z176" s="6">
        <f t="shared" si="17"/>
        <v>8.5851851851851855</v>
      </c>
      <c r="AA176" s="9"/>
      <c r="AB176" s="9"/>
      <c r="AC176" s="7">
        <f t="shared" si="13"/>
        <v>42.258310185185181</v>
      </c>
      <c r="AD176" s="9" t="s">
        <v>909</v>
      </c>
      <c r="AE176" s="9"/>
    </row>
    <row r="177" spans="1:31" ht="45.75">
      <c r="A177" s="2">
        <v>174</v>
      </c>
      <c r="B177" s="3" t="s">
        <v>605</v>
      </c>
      <c r="C177" s="11" t="s">
        <v>606</v>
      </c>
      <c r="D177" s="11" t="s">
        <v>607</v>
      </c>
      <c r="E177" s="10">
        <v>40</v>
      </c>
      <c r="F177" s="9">
        <v>750</v>
      </c>
      <c r="G177" s="9">
        <v>375</v>
      </c>
      <c r="H177" s="9">
        <v>50</v>
      </c>
      <c r="I177" s="4">
        <f t="shared" si="14"/>
        <v>5</v>
      </c>
      <c r="J177" s="9">
        <v>900</v>
      </c>
      <c r="K177" s="9">
        <v>372</v>
      </c>
      <c r="L177" s="9">
        <v>41.33</v>
      </c>
      <c r="M177" s="4">
        <f t="shared" si="15"/>
        <v>6.2</v>
      </c>
      <c r="N177" s="9">
        <v>5500</v>
      </c>
      <c r="O177" s="9">
        <v>3940</v>
      </c>
      <c r="P177" s="9">
        <v>71.63</v>
      </c>
      <c r="Q177" s="4">
        <f t="shared" si="16"/>
        <v>17.90909090909091</v>
      </c>
      <c r="R177" s="9"/>
      <c r="S177" s="9">
        <v>1</v>
      </c>
      <c r="T177" s="9"/>
      <c r="U177" s="9"/>
      <c r="V177" s="4">
        <f t="shared" si="12"/>
        <v>0</v>
      </c>
      <c r="W177" s="9"/>
      <c r="X177" s="9">
        <v>1</v>
      </c>
      <c r="Y177" s="9"/>
      <c r="Z177" s="6">
        <f t="shared" si="17"/>
        <v>0</v>
      </c>
      <c r="AA177" s="9"/>
      <c r="AB177" s="9"/>
      <c r="AC177" s="7">
        <f t="shared" si="13"/>
        <v>29.109090909090909</v>
      </c>
      <c r="AD177" s="9" t="s">
        <v>25</v>
      </c>
      <c r="AE177" s="9"/>
    </row>
    <row r="178" spans="1:31" ht="30.75">
      <c r="A178" s="2">
        <v>175</v>
      </c>
      <c r="B178" s="3" t="s">
        <v>608</v>
      </c>
      <c r="C178" s="11" t="s">
        <v>609</v>
      </c>
      <c r="D178" s="11" t="s">
        <v>610</v>
      </c>
      <c r="E178" s="10">
        <v>24</v>
      </c>
      <c r="F178" s="9">
        <v>600</v>
      </c>
      <c r="G178" s="9">
        <v>302</v>
      </c>
      <c r="H178" s="9">
        <v>50.33</v>
      </c>
      <c r="I178" s="4">
        <f t="shared" si="14"/>
        <v>5.0333333333333332</v>
      </c>
      <c r="J178" s="9">
        <v>600</v>
      </c>
      <c r="K178" s="9">
        <v>306</v>
      </c>
      <c r="L178" s="9">
        <v>51</v>
      </c>
      <c r="M178" s="4">
        <f t="shared" si="15"/>
        <v>7.65</v>
      </c>
      <c r="N178" s="9">
        <v>2400</v>
      </c>
      <c r="O178" s="9">
        <v>1491</v>
      </c>
      <c r="P178" s="9">
        <v>62.12</v>
      </c>
      <c r="Q178" s="4">
        <f t="shared" si="16"/>
        <v>15.53125</v>
      </c>
      <c r="R178" s="9" t="s">
        <v>44</v>
      </c>
      <c r="S178" s="9">
        <v>100</v>
      </c>
      <c r="T178" s="9">
        <v>69</v>
      </c>
      <c r="U178" s="9">
        <v>69</v>
      </c>
      <c r="V178" s="4">
        <f t="shared" si="12"/>
        <v>20.7</v>
      </c>
      <c r="W178" s="9"/>
      <c r="X178" s="9">
        <v>1</v>
      </c>
      <c r="Y178" s="9"/>
      <c r="Z178" s="6">
        <f t="shared" si="17"/>
        <v>0</v>
      </c>
      <c r="AA178" s="9"/>
      <c r="AB178" s="9"/>
      <c r="AC178" s="7">
        <f t="shared" si="13"/>
        <v>48.914583333333333</v>
      </c>
      <c r="AD178" s="9" t="s">
        <v>909</v>
      </c>
      <c r="AE178" s="9"/>
    </row>
    <row r="179" spans="1:31" ht="45.75">
      <c r="A179" s="2">
        <v>176</v>
      </c>
      <c r="B179" s="3" t="s">
        <v>611</v>
      </c>
      <c r="C179" s="11" t="s">
        <v>612</v>
      </c>
      <c r="D179" s="11" t="s">
        <v>613</v>
      </c>
      <c r="E179" s="10">
        <v>27</v>
      </c>
      <c r="F179" s="9">
        <v>600</v>
      </c>
      <c r="G179" s="9">
        <v>364</v>
      </c>
      <c r="H179" s="9">
        <v>60.66</v>
      </c>
      <c r="I179" s="4">
        <f t="shared" si="14"/>
        <v>6.0666666666666664</v>
      </c>
      <c r="J179" s="9">
        <v>600</v>
      </c>
      <c r="K179" s="9">
        <v>350</v>
      </c>
      <c r="L179" s="9">
        <v>58.33</v>
      </c>
      <c r="M179" s="4">
        <f t="shared" si="15"/>
        <v>8.75</v>
      </c>
      <c r="N179" s="9">
        <v>1800</v>
      </c>
      <c r="O179" s="9">
        <v>1315</v>
      </c>
      <c r="P179" s="9">
        <v>73.05</v>
      </c>
      <c r="Q179" s="4">
        <f t="shared" si="16"/>
        <v>18.263888888888889</v>
      </c>
      <c r="R179" s="9" t="s">
        <v>464</v>
      </c>
      <c r="S179" s="9">
        <v>1600</v>
      </c>
      <c r="T179" s="9">
        <v>1114</v>
      </c>
      <c r="U179" s="9">
        <v>69.62</v>
      </c>
      <c r="V179" s="4">
        <f t="shared" si="12"/>
        <v>20.887499999999999</v>
      </c>
      <c r="W179" s="9" t="s">
        <v>45</v>
      </c>
      <c r="X179" s="9">
        <v>2200</v>
      </c>
      <c r="Y179" s="9">
        <v>1801</v>
      </c>
      <c r="Z179" s="6">
        <f t="shared" si="17"/>
        <v>8.1863636363636356</v>
      </c>
      <c r="AA179" s="9"/>
      <c r="AB179" s="9"/>
      <c r="AC179" s="7">
        <f t="shared" si="13"/>
        <v>62.154419191919189</v>
      </c>
      <c r="AD179" s="9" t="s">
        <v>25</v>
      </c>
      <c r="AE179" s="9"/>
    </row>
    <row r="180" spans="1:31" ht="45.75">
      <c r="A180" s="2">
        <v>177</v>
      </c>
      <c r="B180" s="3" t="s">
        <v>102</v>
      </c>
      <c r="C180" s="11" t="s">
        <v>614</v>
      </c>
      <c r="D180" s="11" t="s">
        <v>615</v>
      </c>
      <c r="E180" s="10">
        <v>31</v>
      </c>
      <c r="F180" s="9">
        <v>800</v>
      </c>
      <c r="G180" s="9">
        <v>416</v>
      </c>
      <c r="H180" s="9">
        <v>52</v>
      </c>
      <c r="I180" s="4">
        <f t="shared" si="14"/>
        <v>5.2</v>
      </c>
      <c r="J180" s="9">
        <v>3750</v>
      </c>
      <c r="K180" s="9">
        <v>3120</v>
      </c>
      <c r="L180" s="9">
        <v>83.2</v>
      </c>
      <c r="M180" s="4">
        <f t="shared" si="15"/>
        <v>12.48</v>
      </c>
      <c r="N180" s="9">
        <v>100</v>
      </c>
      <c r="O180" s="9">
        <v>64.099999999999994</v>
      </c>
      <c r="P180" s="9">
        <v>64.099999999999994</v>
      </c>
      <c r="Q180" s="4">
        <f t="shared" si="16"/>
        <v>16.024999999999999</v>
      </c>
      <c r="R180" s="9"/>
      <c r="S180" s="9">
        <v>1</v>
      </c>
      <c r="T180" s="9"/>
      <c r="U180" s="9"/>
      <c r="V180" s="4">
        <f t="shared" si="12"/>
        <v>0</v>
      </c>
      <c r="W180" s="9"/>
      <c r="X180" s="9">
        <v>1</v>
      </c>
      <c r="Y180" s="9"/>
      <c r="Z180" s="6">
        <f t="shared" si="17"/>
        <v>0</v>
      </c>
      <c r="AA180" s="9"/>
      <c r="AB180" s="9"/>
      <c r="AC180" s="7">
        <f t="shared" si="13"/>
        <v>33.704999999999998</v>
      </c>
      <c r="AD180" s="9" t="s">
        <v>25</v>
      </c>
      <c r="AE180" s="9"/>
    </row>
    <row r="181" spans="1:31" ht="30.75">
      <c r="A181" s="2">
        <v>178</v>
      </c>
      <c r="B181" s="3" t="s">
        <v>616</v>
      </c>
      <c r="C181" s="11" t="s">
        <v>617</v>
      </c>
      <c r="D181" s="11" t="s">
        <v>618</v>
      </c>
      <c r="E181" s="10">
        <v>38</v>
      </c>
      <c r="F181" s="9">
        <v>750</v>
      </c>
      <c r="G181" s="9">
        <v>263</v>
      </c>
      <c r="H181" s="9">
        <v>35.06</v>
      </c>
      <c r="I181" s="4">
        <f t="shared" si="14"/>
        <v>3.5066666666666668</v>
      </c>
      <c r="J181" s="9">
        <v>900</v>
      </c>
      <c r="K181" s="9">
        <v>315</v>
      </c>
      <c r="L181" s="9">
        <v>35</v>
      </c>
      <c r="M181" s="4">
        <f t="shared" si="15"/>
        <v>5.25</v>
      </c>
      <c r="N181" s="9">
        <v>2100</v>
      </c>
      <c r="O181" s="9">
        <v>1131</v>
      </c>
      <c r="P181" s="9">
        <v>53.85</v>
      </c>
      <c r="Q181" s="4">
        <f t="shared" si="16"/>
        <v>13.464285714285714</v>
      </c>
      <c r="R181" s="9"/>
      <c r="S181" s="9">
        <v>1</v>
      </c>
      <c r="T181" s="9"/>
      <c r="U181" s="9"/>
      <c r="V181" s="4">
        <f t="shared" si="12"/>
        <v>0</v>
      </c>
      <c r="W181" s="9"/>
      <c r="X181" s="9">
        <v>1</v>
      </c>
      <c r="Y181" s="9"/>
      <c r="Z181" s="6">
        <f t="shared" si="17"/>
        <v>0</v>
      </c>
      <c r="AA181" s="9"/>
      <c r="AB181" s="9"/>
      <c r="AC181" s="7">
        <f t="shared" si="13"/>
        <v>22.220952380952383</v>
      </c>
      <c r="AD181" s="9" t="s">
        <v>25</v>
      </c>
      <c r="AE181" s="9"/>
    </row>
    <row r="182" spans="1:31" ht="30.75">
      <c r="A182" s="2">
        <v>179</v>
      </c>
      <c r="B182" s="3" t="s">
        <v>619</v>
      </c>
      <c r="C182" s="11" t="s">
        <v>620</v>
      </c>
      <c r="D182" s="11" t="s">
        <v>621</v>
      </c>
      <c r="E182" s="10">
        <v>27</v>
      </c>
      <c r="F182" s="9">
        <v>600</v>
      </c>
      <c r="G182" s="9">
        <v>410</v>
      </c>
      <c r="H182" s="9">
        <v>68.33</v>
      </c>
      <c r="I182" s="4">
        <f t="shared" si="14"/>
        <v>6.833333333333333</v>
      </c>
      <c r="J182" s="9">
        <v>600</v>
      </c>
      <c r="K182" s="9">
        <v>271</v>
      </c>
      <c r="L182" s="9">
        <v>45.16</v>
      </c>
      <c r="M182" s="4">
        <f t="shared" si="15"/>
        <v>6.7750000000000004</v>
      </c>
      <c r="N182" s="9">
        <v>2100</v>
      </c>
      <c r="O182" s="9">
        <v>1322</v>
      </c>
      <c r="P182" s="9">
        <v>62.95</v>
      </c>
      <c r="Q182" s="4">
        <f t="shared" si="16"/>
        <v>15.738095238095237</v>
      </c>
      <c r="R182" s="9" t="s">
        <v>427</v>
      </c>
      <c r="S182" s="9">
        <v>2000</v>
      </c>
      <c r="T182" s="9">
        <v>1526</v>
      </c>
      <c r="U182" s="9">
        <v>76.3</v>
      </c>
      <c r="V182" s="4">
        <f t="shared" si="12"/>
        <v>22.89</v>
      </c>
      <c r="W182" s="9"/>
      <c r="X182" s="9">
        <v>1</v>
      </c>
      <c r="Y182" s="9"/>
      <c r="Z182" s="6">
        <f t="shared" si="17"/>
        <v>0</v>
      </c>
      <c r="AA182" s="9"/>
      <c r="AB182" s="9"/>
      <c r="AC182" s="7">
        <f t="shared" si="13"/>
        <v>52.236428571428576</v>
      </c>
      <c r="AD182" s="9" t="s">
        <v>909</v>
      </c>
      <c r="AE182" s="9"/>
    </row>
    <row r="183" spans="1:31" ht="30.75">
      <c r="A183" s="2">
        <v>180</v>
      </c>
      <c r="B183" s="3" t="s">
        <v>622</v>
      </c>
      <c r="C183" s="11" t="s">
        <v>623</v>
      </c>
      <c r="D183" s="11" t="s">
        <v>624</v>
      </c>
      <c r="E183" s="10">
        <v>38</v>
      </c>
      <c r="F183" s="9">
        <v>750</v>
      </c>
      <c r="G183" s="9">
        <v>363</v>
      </c>
      <c r="H183" s="9">
        <v>48.4</v>
      </c>
      <c r="I183" s="4">
        <f t="shared" si="14"/>
        <v>4.84</v>
      </c>
      <c r="J183" s="9">
        <v>900</v>
      </c>
      <c r="K183" s="9">
        <v>413</v>
      </c>
      <c r="L183" s="9">
        <v>45.88</v>
      </c>
      <c r="M183" s="4">
        <f t="shared" si="15"/>
        <v>6.8833333333333337</v>
      </c>
      <c r="N183" s="9">
        <v>1800</v>
      </c>
      <c r="O183" s="9">
        <v>740</v>
      </c>
      <c r="P183" s="9">
        <v>41.11</v>
      </c>
      <c r="Q183" s="4">
        <f t="shared" si="16"/>
        <v>10.277777777777779</v>
      </c>
      <c r="R183" s="9"/>
      <c r="S183" s="9">
        <v>1</v>
      </c>
      <c r="T183" s="9"/>
      <c r="U183" s="9"/>
      <c r="V183" s="4">
        <f t="shared" si="12"/>
        <v>0</v>
      </c>
      <c r="W183" s="9"/>
      <c r="X183" s="9">
        <v>1</v>
      </c>
      <c r="Y183" s="9"/>
      <c r="Z183" s="6">
        <f t="shared" si="17"/>
        <v>0</v>
      </c>
      <c r="AA183" s="9"/>
      <c r="AB183" s="9"/>
      <c r="AC183" s="7">
        <f t="shared" si="13"/>
        <v>22.001111111111111</v>
      </c>
      <c r="AD183" s="9" t="s">
        <v>909</v>
      </c>
      <c r="AE183" s="9"/>
    </row>
    <row r="184" spans="1:31" ht="30.75">
      <c r="A184" s="2">
        <v>181</v>
      </c>
      <c r="B184" s="3" t="s">
        <v>625</v>
      </c>
      <c r="C184" s="11" t="s">
        <v>626</v>
      </c>
      <c r="D184" s="11" t="s">
        <v>627</v>
      </c>
      <c r="E184" s="10">
        <v>27</v>
      </c>
      <c r="F184" s="9">
        <v>600</v>
      </c>
      <c r="G184" s="9">
        <v>384</v>
      </c>
      <c r="H184" s="9">
        <v>64</v>
      </c>
      <c r="I184" s="4">
        <f t="shared" si="14"/>
        <v>6.4</v>
      </c>
      <c r="J184" s="9">
        <v>600</v>
      </c>
      <c r="K184" s="9">
        <v>327</v>
      </c>
      <c r="L184" s="9">
        <v>54.5</v>
      </c>
      <c r="M184" s="4">
        <f t="shared" si="15"/>
        <v>8.1750000000000007</v>
      </c>
      <c r="N184" s="9">
        <v>1400</v>
      </c>
      <c r="O184" s="9">
        <v>715</v>
      </c>
      <c r="P184" s="9">
        <v>51.07</v>
      </c>
      <c r="Q184" s="4">
        <f t="shared" si="16"/>
        <v>12.767857142857142</v>
      </c>
      <c r="R184" s="9"/>
      <c r="S184" s="9">
        <v>1</v>
      </c>
      <c r="T184" s="9"/>
      <c r="U184" s="9"/>
      <c r="V184" s="4">
        <f t="shared" si="12"/>
        <v>0</v>
      </c>
      <c r="W184" s="9" t="s">
        <v>45</v>
      </c>
      <c r="X184" s="9">
        <v>2200</v>
      </c>
      <c r="Y184" s="9">
        <v>1721</v>
      </c>
      <c r="Z184" s="6">
        <f t="shared" si="17"/>
        <v>7.8227272727272723</v>
      </c>
      <c r="AA184" s="9"/>
      <c r="AB184" s="9"/>
      <c r="AC184" s="7">
        <f t="shared" si="13"/>
        <v>35.165584415584412</v>
      </c>
      <c r="AD184" s="9" t="s">
        <v>25</v>
      </c>
      <c r="AE184" s="9"/>
    </row>
    <row r="185" spans="1:31" ht="30.75">
      <c r="A185" s="2">
        <v>182</v>
      </c>
      <c r="B185" s="4" t="s">
        <v>628</v>
      </c>
      <c r="C185" s="11" t="s">
        <v>629</v>
      </c>
      <c r="D185" s="11" t="s">
        <v>630</v>
      </c>
      <c r="E185" s="10">
        <v>32</v>
      </c>
      <c r="F185" s="9">
        <v>600</v>
      </c>
      <c r="G185" s="9">
        <v>378</v>
      </c>
      <c r="H185" s="9">
        <v>63</v>
      </c>
      <c r="I185" s="4">
        <f t="shared" si="14"/>
        <v>6.3</v>
      </c>
      <c r="J185" s="9">
        <v>600</v>
      </c>
      <c r="K185" s="9">
        <v>329</v>
      </c>
      <c r="L185" s="9">
        <v>54.83</v>
      </c>
      <c r="M185" s="4">
        <f t="shared" si="15"/>
        <v>8.2249999999999996</v>
      </c>
      <c r="N185" s="9">
        <v>1800</v>
      </c>
      <c r="O185" s="9">
        <v>1114</v>
      </c>
      <c r="P185" s="9">
        <v>61.88</v>
      </c>
      <c r="Q185" s="4">
        <f t="shared" si="16"/>
        <v>15.472222222222221</v>
      </c>
      <c r="R185" s="9" t="s">
        <v>634</v>
      </c>
      <c r="S185" s="9">
        <v>1000</v>
      </c>
      <c r="T185" s="9">
        <v>701</v>
      </c>
      <c r="U185" s="9">
        <v>70.099999999999994</v>
      </c>
      <c r="V185" s="4">
        <f t="shared" si="12"/>
        <v>21.03</v>
      </c>
      <c r="W185" s="9" t="s">
        <v>45</v>
      </c>
      <c r="X185" s="9">
        <v>2200</v>
      </c>
      <c r="Y185" s="9">
        <v>1755</v>
      </c>
      <c r="Z185" s="6">
        <f t="shared" si="17"/>
        <v>7.9772727272727275</v>
      </c>
      <c r="AA185" s="9"/>
      <c r="AB185" s="9"/>
      <c r="AC185" s="7">
        <f t="shared" si="13"/>
        <v>59.004494949494948</v>
      </c>
      <c r="AD185" s="9" t="s">
        <v>25</v>
      </c>
      <c r="AE185" s="9"/>
    </row>
    <row r="186" spans="1:31" ht="45.75">
      <c r="A186" s="2">
        <v>183</v>
      </c>
      <c r="B186" s="4" t="s">
        <v>631</v>
      </c>
      <c r="C186" s="11" t="s">
        <v>632</v>
      </c>
      <c r="D186" s="11" t="s">
        <v>633</v>
      </c>
      <c r="E186" s="10">
        <v>27</v>
      </c>
      <c r="F186" s="9">
        <v>600</v>
      </c>
      <c r="G186" s="9">
        <v>384</v>
      </c>
      <c r="H186" s="9">
        <v>64</v>
      </c>
      <c r="I186" s="4">
        <f t="shared" si="14"/>
        <v>6.4</v>
      </c>
      <c r="J186" s="9">
        <v>600</v>
      </c>
      <c r="K186" s="9">
        <v>378</v>
      </c>
      <c r="L186" s="9">
        <v>63</v>
      </c>
      <c r="M186" s="4">
        <f t="shared" si="15"/>
        <v>9.4499999999999993</v>
      </c>
      <c r="N186" s="9">
        <v>1800</v>
      </c>
      <c r="O186" s="9">
        <v>1081</v>
      </c>
      <c r="P186" s="9">
        <v>60.05</v>
      </c>
      <c r="Q186" s="4">
        <f t="shared" si="16"/>
        <v>15.013888888888889</v>
      </c>
      <c r="R186" s="9" t="s">
        <v>635</v>
      </c>
      <c r="S186" s="9">
        <v>100</v>
      </c>
      <c r="T186" s="9">
        <v>75</v>
      </c>
      <c r="U186" s="9">
        <v>75</v>
      </c>
      <c r="V186" s="4">
        <f t="shared" si="12"/>
        <v>22.5</v>
      </c>
      <c r="W186" s="9"/>
      <c r="X186" s="9">
        <v>1</v>
      </c>
      <c r="Y186" s="9"/>
      <c r="Z186" s="6">
        <f t="shared" si="17"/>
        <v>0</v>
      </c>
      <c r="AA186" s="9" t="s">
        <v>636</v>
      </c>
      <c r="AB186" s="9">
        <v>0.71</v>
      </c>
      <c r="AC186" s="7">
        <f t="shared" si="13"/>
        <v>54.073888888888888</v>
      </c>
      <c r="AD186" s="9" t="s">
        <v>909</v>
      </c>
      <c r="AE186" s="9"/>
    </row>
    <row r="187" spans="1:31" ht="30.75">
      <c r="A187" s="2">
        <v>184</v>
      </c>
      <c r="B187" s="4" t="s">
        <v>637</v>
      </c>
      <c r="C187" s="11" t="s">
        <v>638</v>
      </c>
      <c r="D187" s="11" t="s">
        <v>639</v>
      </c>
      <c r="E187" s="10">
        <v>33</v>
      </c>
      <c r="F187" s="9">
        <v>750</v>
      </c>
      <c r="G187" s="9">
        <v>305</v>
      </c>
      <c r="H187" s="9">
        <v>40.659999999999997</v>
      </c>
      <c r="I187" s="4">
        <f t="shared" si="14"/>
        <v>4.0666666666666664</v>
      </c>
      <c r="J187" s="9">
        <v>600</v>
      </c>
      <c r="K187" s="9">
        <v>310</v>
      </c>
      <c r="L187" s="9">
        <v>51.66</v>
      </c>
      <c r="M187" s="4">
        <f t="shared" si="15"/>
        <v>7.75</v>
      </c>
      <c r="N187" s="9">
        <v>1400</v>
      </c>
      <c r="O187" s="9">
        <v>729</v>
      </c>
      <c r="P187" s="9">
        <v>52.07</v>
      </c>
      <c r="Q187" s="4">
        <f t="shared" si="16"/>
        <v>13.017857142857142</v>
      </c>
      <c r="R187" s="9"/>
      <c r="S187" s="9">
        <v>1</v>
      </c>
      <c r="T187" s="9"/>
      <c r="U187" s="9"/>
      <c r="V187" s="4">
        <f t="shared" si="12"/>
        <v>0</v>
      </c>
      <c r="W187" s="9" t="s">
        <v>45</v>
      </c>
      <c r="X187" s="9">
        <v>1400</v>
      </c>
      <c r="Y187" s="9">
        <v>907</v>
      </c>
      <c r="Z187" s="6">
        <f t="shared" si="17"/>
        <v>6.4785714285714286</v>
      </c>
      <c r="AA187" s="9" t="s">
        <v>640</v>
      </c>
      <c r="AB187" s="9">
        <v>5.2</v>
      </c>
      <c r="AC187" s="7">
        <f t="shared" si="13"/>
        <v>36.513095238095239</v>
      </c>
      <c r="AD187" s="9" t="s">
        <v>25</v>
      </c>
      <c r="AE187" s="9"/>
    </row>
    <row r="188" spans="1:31" ht="30.75">
      <c r="A188" s="2">
        <v>185</v>
      </c>
      <c r="B188" s="4" t="s">
        <v>641</v>
      </c>
      <c r="C188" s="11" t="s">
        <v>642</v>
      </c>
      <c r="D188" s="11" t="s">
        <v>643</v>
      </c>
      <c r="E188" s="10">
        <v>22</v>
      </c>
      <c r="F188" s="9">
        <v>600</v>
      </c>
      <c r="G188" s="9">
        <v>386</v>
      </c>
      <c r="H188" s="9">
        <v>64.33</v>
      </c>
      <c r="I188" s="4">
        <f t="shared" si="14"/>
        <v>6.4333333333333336</v>
      </c>
      <c r="J188" s="9">
        <v>700</v>
      </c>
      <c r="K188" s="9">
        <v>497</v>
      </c>
      <c r="L188" s="9">
        <v>71</v>
      </c>
      <c r="M188" s="4">
        <f t="shared" si="15"/>
        <v>10.65</v>
      </c>
      <c r="N188" s="9">
        <v>2100</v>
      </c>
      <c r="O188" s="9">
        <v>1240</v>
      </c>
      <c r="P188" s="9">
        <v>59.04</v>
      </c>
      <c r="Q188" s="4">
        <f t="shared" si="16"/>
        <v>14.761904761904763</v>
      </c>
      <c r="R188" s="9"/>
      <c r="S188" s="9">
        <v>1</v>
      </c>
      <c r="T188" s="9"/>
      <c r="U188" s="9"/>
      <c r="V188" s="4">
        <f t="shared" si="12"/>
        <v>0</v>
      </c>
      <c r="W188" s="9"/>
      <c r="X188" s="9">
        <v>1</v>
      </c>
      <c r="Y188" s="9"/>
      <c r="Z188" s="6">
        <f t="shared" si="17"/>
        <v>0</v>
      </c>
      <c r="AA188" s="9"/>
      <c r="AB188" s="9"/>
      <c r="AC188" s="7">
        <f t="shared" si="13"/>
        <v>31.845238095238098</v>
      </c>
      <c r="AD188" s="9" t="s">
        <v>909</v>
      </c>
      <c r="AE188" s="9"/>
    </row>
    <row r="189" spans="1:31" ht="30.75">
      <c r="A189" s="2">
        <v>186</v>
      </c>
      <c r="B189" s="4" t="s">
        <v>644</v>
      </c>
      <c r="C189" s="11" t="s">
        <v>645</v>
      </c>
      <c r="D189" s="11" t="s">
        <v>646</v>
      </c>
      <c r="E189" s="10">
        <v>22</v>
      </c>
      <c r="F189" s="9">
        <v>600</v>
      </c>
      <c r="G189" s="9">
        <v>498</v>
      </c>
      <c r="H189" s="9">
        <v>83</v>
      </c>
      <c r="I189" s="4">
        <f t="shared" si="14"/>
        <v>8.3000000000000007</v>
      </c>
      <c r="J189" s="9">
        <v>600</v>
      </c>
      <c r="K189" s="9">
        <v>413</v>
      </c>
      <c r="L189" s="9">
        <v>68.83</v>
      </c>
      <c r="M189" s="4">
        <f t="shared" si="15"/>
        <v>10.324999999999999</v>
      </c>
      <c r="N189" s="9">
        <v>2600</v>
      </c>
      <c r="O189" s="9">
        <v>2164</v>
      </c>
      <c r="P189" s="9">
        <v>83.23</v>
      </c>
      <c r="Q189" s="4">
        <f t="shared" si="16"/>
        <v>20.807692307692307</v>
      </c>
      <c r="R189" s="9"/>
      <c r="S189" s="9">
        <v>1</v>
      </c>
      <c r="T189" s="9"/>
      <c r="U189" s="9"/>
      <c r="V189" s="4">
        <f t="shared" si="12"/>
        <v>0</v>
      </c>
      <c r="W189" s="9"/>
      <c r="X189" s="9">
        <v>1</v>
      </c>
      <c r="Y189" s="9"/>
      <c r="Z189" s="6">
        <f t="shared" si="17"/>
        <v>0</v>
      </c>
      <c r="AA189" s="9"/>
      <c r="AB189" s="9"/>
      <c r="AC189" s="7">
        <f t="shared" si="13"/>
        <v>39.432692307692307</v>
      </c>
      <c r="AD189" s="9" t="s">
        <v>25</v>
      </c>
      <c r="AE189" s="9"/>
    </row>
    <row r="190" spans="1:31" ht="30.75">
      <c r="A190" s="2">
        <v>187</v>
      </c>
      <c r="B190" s="4" t="s">
        <v>647</v>
      </c>
      <c r="C190" s="11" t="s">
        <v>648</v>
      </c>
      <c r="D190" s="11" t="s">
        <v>649</v>
      </c>
      <c r="E190" s="10">
        <v>25</v>
      </c>
      <c r="F190" s="9">
        <v>600</v>
      </c>
      <c r="G190" s="9">
        <v>353</v>
      </c>
      <c r="H190" s="9">
        <v>58.83</v>
      </c>
      <c r="I190" s="4">
        <f t="shared" si="14"/>
        <v>5.8833333333333337</v>
      </c>
      <c r="J190" s="9">
        <v>600</v>
      </c>
      <c r="K190" s="9">
        <v>377</v>
      </c>
      <c r="L190" s="9">
        <v>62.83</v>
      </c>
      <c r="M190" s="4">
        <f t="shared" si="15"/>
        <v>9.4250000000000007</v>
      </c>
      <c r="N190" s="9">
        <v>2600</v>
      </c>
      <c r="O190" s="9">
        <v>1832</v>
      </c>
      <c r="P190" s="9">
        <v>70.459999999999994</v>
      </c>
      <c r="Q190" s="4">
        <f t="shared" si="16"/>
        <v>17.615384615384617</v>
      </c>
      <c r="R190" s="9"/>
      <c r="S190" s="9">
        <v>1</v>
      </c>
      <c r="T190" s="9"/>
      <c r="U190" s="9"/>
      <c r="V190" s="4">
        <f t="shared" si="12"/>
        <v>0</v>
      </c>
      <c r="W190" s="9"/>
      <c r="X190" s="9">
        <v>1</v>
      </c>
      <c r="Y190" s="9"/>
      <c r="Z190" s="6">
        <f t="shared" si="17"/>
        <v>0</v>
      </c>
      <c r="AA190" s="9"/>
      <c r="AB190" s="9"/>
      <c r="AC190" s="7">
        <f t="shared" si="13"/>
        <v>32.92371794871795</v>
      </c>
      <c r="AD190" s="9" t="s">
        <v>25</v>
      </c>
      <c r="AE190" s="9"/>
    </row>
    <row r="191" spans="1:31" ht="30.75">
      <c r="A191" s="2">
        <v>188</v>
      </c>
      <c r="B191" s="4" t="s">
        <v>650</v>
      </c>
      <c r="C191" s="11" t="s">
        <v>651</v>
      </c>
      <c r="D191" s="11" t="s">
        <v>652</v>
      </c>
      <c r="E191" s="10">
        <v>30</v>
      </c>
      <c r="F191" s="9">
        <v>600</v>
      </c>
      <c r="G191" s="9">
        <v>463</v>
      </c>
      <c r="H191" s="9">
        <v>77.16</v>
      </c>
      <c r="I191" s="4">
        <f t="shared" si="14"/>
        <v>7.7166666666666668</v>
      </c>
      <c r="J191" s="9">
        <v>600</v>
      </c>
      <c r="K191" s="9">
        <v>326</v>
      </c>
      <c r="L191" s="9">
        <v>54.33</v>
      </c>
      <c r="M191" s="4">
        <f t="shared" si="15"/>
        <v>8.15</v>
      </c>
      <c r="N191" s="9">
        <v>100</v>
      </c>
      <c r="O191" s="9">
        <v>71.260000000000005</v>
      </c>
      <c r="P191" s="9">
        <v>71.260000000000005</v>
      </c>
      <c r="Q191" s="4">
        <f t="shared" si="16"/>
        <v>17.815000000000001</v>
      </c>
      <c r="R191" s="9" t="s">
        <v>653</v>
      </c>
      <c r="S191" s="9">
        <v>100</v>
      </c>
      <c r="T191" s="9">
        <v>74.62</v>
      </c>
      <c r="U191" s="9">
        <v>74.62</v>
      </c>
      <c r="V191" s="4">
        <f t="shared" si="12"/>
        <v>22.386000000000003</v>
      </c>
      <c r="W191" s="9"/>
      <c r="X191" s="9">
        <v>1</v>
      </c>
      <c r="Y191" s="9"/>
      <c r="Z191" s="6">
        <f t="shared" si="17"/>
        <v>0</v>
      </c>
      <c r="AA191" s="9"/>
      <c r="AB191" s="9"/>
      <c r="AC191" s="7">
        <f t="shared" si="13"/>
        <v>56.067666666666675</v>
      </c>
      <c r="AD191" s="9" t="s">
        <v>25</v>
      </c>
      <c r="AE191" s="9"/>
    </row>
    <row r="192" spans="1:31" ht="45.75">
      <c r="A192" s="2">
        <v>189</v>
      </c>
      <c r="B192" s="4" t="s">
        <v>654</v>
      </c>
      <c r="C192" s="11" t="s">
        <v>655</v>
      </c>
      <c r="D192" s="11" t="s">
        <v>656</v>
      </c>
      <c r="E192" s="10">
        <v>30</v>
      </c>
      <c r="F192" s="9">
        <v>600</v>
      </c>
      <c r="G192" s="9">
        <v>363</v>
      </c>
      <c r="H192" s="9">
        <v>60.5</v>
      </c>
      <c r="I192" s="4">
        <f t="shared" si="14"/>
        <v>6.05</v>
      </c>
      <c r="J192" s="9">
        <v>600</v>
      </c>
      <c r="K192" s="9">
        <v>432</v>
      </c>
      <c r="L192" s="9">
        <v>72</v>
      </c>
      <c r="M192" s="4">
        <f t="shared" si="15"/>
        <v>10.8</v>
      </c>
      <c r="N192" s="9">
        <v>100</v>
      </c>
      <c r="O192" s="9">
        <v>71.239999999999995</v>
      </c>
      <c r="P192" s="9">
        <v>71.239999999999995</v>
      </c>
      <c r="Q192" s="4">
        <f t="shared" si="16"/>
        <v>17.809999999999999</v>
      </c>
      <c r="R192" s="9"/>
      <c r="S192" s="9">
        <v>1</v>
      </c>
      <c r="T192" s="9"/>
      <c r="U192" s="9"/>
      <c r="V192" s="4">
        <f t="shared" si="12"/>
        <v>0</v>
      </c>
      <c r="W192" s="9"/>
      <c r="X192" s="9">
        <v>1</v>
      </c>
      <c r="Y192" s="9"/>
      <c r="Z192" s="6">
        <f t="shared" si="17"/>
        <v>0</v>
      </c>
      <c r="AA192" s="9"/>
      <c r="AB192" s="9"/>
      <c r="AC192" s="7">
        <f t="shared" si="13"/>
        <v>34.659999999999997</v>
      </c>
      <c r="AD192" s="9" t="s">
        <v>25</v>
      </c>
      <c r="AE192" s="9"/>
    </row>
    <row r="193" spans="1:31" ht="30.75">
      <c r="A193" s="2">
        <v>190</v>
      </c>
      <c r="B193" s="4" t="s">
        <v>657</v>
      </c>
      <c r="C193" s="11" t="s">
        <v>658</v>
      </c>
      <c r="D193" s="11" t="s">
        <v>659</v>
      </c>
      <c r="E193" s="10">
        <v>22</v>
      </c>
      <c r="F193" s="9">
        <v>600</v>
      </c>
      <c r="G193" s="9">
        <v>431</v>
      </c>
      <c r="H193" s="9">
        <v>71.83</v>
      </c>
      <c r="I193" s="4">
        <f t="shared" si="14"/>
        <v>7.1833333333333336</v>
      </c>
      <c r="J193" s="9">
        <v>600</v>
      </c>
      <c r="K193" s="9">
        <v>283</v>
      </c>
      <c r="L193" s="9">
        <v>47.16</v>
      </c>
      <c r="M193" s="4">
        <f t="shared" si="15"/>
        <v>7.0750000000000002</v>
      </c>
      <c r="N193" s="9">
        <v>2600</v>
      </c>
      <c r="O193" s="9">
        <v>1932</v>
      </c>
      <c r="P193" s="9">
        <v>74.3</v>
      </c>
      <c r="Q193" s="4">
        <f t="shared" si="16"/>
        <v>18.576923076923077</v>
      </c>
      <c r="R193" s="9"/>
      <c r="S193" s="9">
        <v>1</v>
      </c>
      <c r="T193" s="9"/>
      <c r="U193" s="9"/>
      <c r="V193" s="4">
        <f t="shared" si="12"/>
        <v>0</v>
      </c>
      <c r="W193" s="9"/>
      <c r="X193" s="9">
        <v>1</v>
      </c>
      <c r="Y193" s="9"/>
      <c r="Z193" s="6">
        <f t="shared" si="17"/>
        <v>0</v>
      </c>
      <c r="AA193" s="9"/>
      <c r="AB193" s="9"/>
      <c r="AC193" s="7">
        <f t="shared" si="13"/>
        <v>32.835256410256406</v>
      </c>
      <c r="AD193" s="9" t="s">
        <v>25</v>
      </c>
      <c r="AE193" s="9"/>
    </row>
    <row r="194" spans="1:31" ht="30.75">
      <c r="A194" s="2">
        <v>191</v>
      </c>
      <c r="B194" s="4" t="s">
        <v>660</v>
      </c>
      <c r="C194" s="11" t="s">
        <v>661</v>
      </c>
      <c r="D194" s="11" t="s">
        <v>662</v>
      </c>
      <c r="E194" s="10">
        <v>42</v>
      </c>
      <c r="F194" s="9">
        <v>750</v>
      </c>
      <c r="G194" s="9">
        <v>433</v>
      </c>
      <c r="H194" s="9">
        <v>57.33</v>
      </c>
      <c r="I194" s="4">
        <f t="shared" si="14"/>
        <v>5.7733333333333334</v>
      </c>
      <c r="J194" s="9">
        <v>900</v>
      </c>
      <c r="K194" s="9">
        <v>495</v>
      </c>
      <c r="L194" s="9">
        <v>55</v>
      </c>
      <c r="M194" s="4">
        <f t="shared" si="15"/>
        <v>8.25</v>
      </c>
      <c r="N194" s="9">
        <v>1800</v>
      </c>
      <c r="O194" s="9">
        <v>797</v>
      </c>
      <c r="P194" s="9">
        <v>44.27</v>
      </c>
      <c r="Q194" s="4">
        <f t="shared" si="16"/>
        <v>11.069444444444445</v>
      </c>
      <c r="R194" s="9" t="s">
        <v>413</v>
      </c>
      <c r="S194" s="9">
        <v>1000</v>
      </c>
      <c r="T194" s="9">
        <v>480</v>
      </c>
      <c r="U194" s="9">
        <v>48</v>
      </c>
      <c r="V194" s="4">
        <f t="shared" si="12"/>
        <v>14.4</v>
      </c>
      <c r="W194" s="9"/>
      <c r="X194" s="9">
        <v>1</v>
      </c>
      <c r="Y194" s="9"/>
      <c r="Z194" s="6">
        <f t="shared" si="17"/>
        <v>0</v>
      </c>
      <c r="AA194" s="9"/>
      <c r="AB194" s="9"/>
      <c r="AC194" s="7">
        <f t="shared" si="13"/>
        <v>39.492777777777775</v>
      </c>
      <c r="AD194" s="9" t="s">
        <v>909</v>
      </c>
      <c r="AE194" s="9"/>
    </row>
    <row r="195" spans="1:31" ht="45.75">
      <c r="A195" s="2">
        <v>192</v>
      </c>
      <c r="B195" s="4" t="s">
        <v>663</v>
      </c>
      <c r="C195" s="11" t="s">
        <v>664</v>
      </c>
      <c r="D195" s="11" t="s">
        <v>665</v>
      </c>
      <c r="E195" s="10">
        <v>41</v>
      </c>
      <c r="F195" s="9">
        <v>750</v>
      </c>
      <c r="G195" s="9">
        <v>312</v>
      </c>
      <c r="H195" s="9">
        <v>41.6</v>
      </c>
      <c r="I195" s="4">
        <f t="shared" si="14"/>
        <v>4.16</v>
      </c>
      <c r="J195" s="9">
        <v>900</v>
      </c>
      <c r="K195" s="9">
        <v>325</v>
      </c>
      <c r="L195" s="9">
        <v>36.11</v>
      </c>
      <c r="M195" s="4">
        <f t="shared" si="15"/>
        <v>5.416666666666667</v>
      </c>
      <c r="N195" s="9">
        <v>1400</v>
      </c>
      <c r="O195" s="9">
        <v>645</v>
      </c>
      <c r="P195" s="9">
        <v>46.07</v>
      </c>
      <c r="Q195" s="4">
        <f t="shared" si="16"/>
        <v>11.517857142857142</v>
      </c>
      <c r="R195" s="9"/>
      <c r="S195" s="9">
        <v>1</v>
      </c>
      <c r="T195" s="9"/>
      <c r="U195" s="9"/>
      <c r="V195" s="4">
        <f t="shared" si="12"/>
        <v>0</v>
      </c>
      <c r="W195" s="9"/>
      <c r="X195" s="9">
        <v>1</v>
      </c>
      <c r="Y195" s="9"/>
      <c r="Z195" s="6">
        <f t="shared" si="17"/>
        <v>0</v>
      </c>
      <c r="AA195" s="9" t="s">
        <v>666</v>
      </c>
      <c r="AB195" s="9">
        <v>8.14</v>
      </c>
      <c r="AC195" s="7">
        <f t="shared" si="13"/>
        <v>29.234523809523811</v>
      </c>
      <c r="AD195" s="9" t="s">
        <v>25</v>
      </c>
      <c r="AE195" s="9"/>
    </row>
    <row r="196" spans="1:31" ht="30.75">
      <c r="A196" s="2">
        <v>193</v>
      </c>
      <c r="B196" s="4" t="s">
        <v>667</v>
      </c>
      <c r="C196" s="11" t="s">
        <v>668</v>
      </c>
      <c r="D196" s="11" t="s">
        <v>669</v>
      </c>
      <c r="E196" s="10">
        <v>24</v>
      </c>
      <c r="F196" s="9">
        <v>600</v>
      </c>
      <c r="G196" s="9">
        <v>416</v>
      </c>
      <c r="H196" s="9">
        <v>69.33</v>
      </c>
      <c r="I196" s="4">
        <f t="shared" si="14"/>
        <v>6.9333333333333336</v>
      </c>
      <c r="J196" s="9">
        <v>600</v>
      </c>
      <c r="K196" s="9">
        <v>373</v>
      </c>
      <c r="L196" s="9">
        <v>62.16</v>
      </c>
      <c r="M196" s="4">
        <f t="shared" si="15"/>
        <v>9.3249999999999993</v>
      </c>
      <c r="N196" s="9">
        <v>100</v>
      </c>
      <c r="O196" s="9">
        <v>67.400000000000006</v>
      </c>
      <c r="P196" s="9">
        <v>67.400000000000006</v>
      </c>
      <c r="Q196" s="4">
        <f t="shared" si="16"/>
        <v>16.850000000000001</v>
      </c>
      <c r="R196" s="9"/>
      <c r="S196" s="9">
        <v>1</v>
      </c>
      <c r="T196" s="9"/>
      <c r="U196" s="9"/>
      <c r="V196" s="4">
        <f t="shared" ref="V196:V259" si="18">30*T196/S196</f>
        <v>0</v>
      </c>
      <c r="W196" s="9"/>
      <c r="X196" s="9">
        <v>1</v>
      </c>
      <c r="Y196" s="9"/>
      <c r="Z196" s="6">
        <f t="shared" si="17"/>
        <v>0</v>
      </c>
      <c r="AA196" s="9"/>
      <c r="AB196" s="9"/>
      <c r="AC196" s="7">
        <f t="shared" si="13"/>
        <v>33.108333333333334</v>
      </c>
      <c r="AD196" s="9" t="s">
        <v>909</v>
      </c>
      <c r="AE196" s="9"/>
    </row>
    <row r="197" spans="1:31" ht="45.75">
      <c r="A197" s="2">
        <v>194</v>
      </c>
      <c r="B197" s="4" t="s">
        <v>670</v>
      </c>
      <c r="C197" s="11" t="s">
        <v>671</v>
      </c>
      <c r="D197" s="11" t="s">
        <v>672</v>
      </c>
      <c r="E197" s="10">
        <v>26</v>
      </c>
      <c r="F197" s="9">
        <v>600</v>
      </c>
      <c r="G197" s="9">
        <v>341</v>
      </c>
      <c r="H197" s="9">
        <v>56.83</v>
      </c>
      <c r="I197" s="4">
        <f t="shared" si="14"/>
        <v>5.6833333333333336</v>
      </c>
      <c r="J197" s="9">
        <v>1400</v>
      </c>
      <c r="K197" s="9">
        <v>774</v>
      </c>
      <c r="L197" s="9">
        <v>55.28</v>
      </c>
      <c r="M197" s="4">
        <f t="shared" si="15"/>
        <v>8.2928571428571427</v>
      </c>
      <c r="N197" s="9">
        <v>2800</v>
      </c>
      <c r="O197" s="9">
        <v>1877</v>
      </c>
      <c r="P197" s="9">
        <v>67.03</v>
      </c>
      <c r="Q197" s="4">
        <f t="shared" si="16"/>
        <v>16.758928571428573</v>
      </c>
      <c r="R197" s="9"/>
      <c r="S197" s="9">
        <v>1</v>
      </c>
      <c r="T197" s="9"/>
      <c r="U197" s="9"/>
      <c r="V197" s="4">
        <f t="shared" si="18"/>
        <v>0</v>
      </c>
      <c r="W197" s="9"/>
      <c r="X197" s="9">
        <v>1</v>
      </c>
      <c r="Y197" s="9"/>
      <c r="Z197" s="6">
        <f t="shared" si="17"/>
        <v>0</v>
      </c>
      <c r="AA197" s="9"/>
      <c r="AB197" s="9"/>
      <c r="AC197" s="7">
        <f t="shared" ref="AC197:AC260" si="19">I197+M197+Q197+AB197+V197+Z197</f>
        <v>30.735119047619051</v>
      </c>
      <c r="AD197" s="9" t="s">
        <v>909</v>
      </c>
      <c r="AE197" s="9"/>
    </row>
    <row r="198" spans="1:31" ht="30.75">
      <c r="A198" s="2">
        <v>195</v>
      </c>
      <c r="B198" s="4" t="s">
        <v>673</v>
      </c>
      <c r="C198" s="11" t="s">
        <v>674</v>
      </c>
      <c r="D198" s="11" t="s">
        <v>675</v>
      </c>
      <c r="E198" s="10">
        <v>22</v>
      </c>
      <c r="F198" s="9">
        <v>600</v>
      </c>
      <c r="G198" s="9">
        <v>404</v>
      </c>
      <c r="H198" s="9">
        <v>67.33</v>
      </c>
      <c r="I198" s="4">
        <f t="shared" ref="I198:I261" si="20">10*G198/F198</f>
        <v>6.7333333333333334</v>
      </c>
      <c r="J198" s="9">
        <v>600</v>
      </c>
      <c r="K198" s="9">
        <v>284</v>
      </c>
      <c r="L198" s="9">
        <v>47.33</v>
      </c>
      <c r="M198" s="4">
        <f t="shared" ref="M198:M261" si="21">15*K198/J198</f>
        <v>7.1</v>
      </c>
      <c r="N198" s="9">
        <v>4800</v>
      </c>
      <c r="O198" s="9">
        <v>3528</v>
      </c>
      <c r="P198" s="9">
        <v>73.5</v>
      </c>
      <c r="Q198" s="4">
        <f t="shared" ref="Q198:Q261" si="22">25*O198/N198</f>
        <v>18.375</v>
      </c>
      <c r="R198" s="9"/>
      <c r="S198" s="9">
        <v>1</v>
      </c>
      <c r="T198" s="9"/>
      <c r="U198" s="9"/>
      <c r="V198" s="4">
        <f t="shared" si="18"/>
        <v>0</v>
      </c>
      <c r="W198" s="9"/>
      <c r="X198" s="9">
        <v>1</v>
      </c>
      <c r="Y198" s="9"/>
      <c r="Z198" s="6">
        <f t="shared" ref="Z198:Z261" si="23">10*Y198/X198</f>
        <v>0</v>
      </c>
      <c r="AA198" s="9"/>
      <c r="AB198" s="9"/>
      <c r="AC198" s="7">
        <f t="shared" si="19"/>
        <v>32.208333333333329</v>
      </c>
      <c r="AD198" s="9" t="s">
        <v>909</v>
      </c>
      <c r="AE198" s="9"/>
    </row>
    <row r="199" spans="1:31" ht="30.75">
      <c r="A199" s="2">
        <v>196</v>
      </c>
      <c r="B199" s="4" t="s">
        <v>676</v>
      </c>
      <c r="C199" s="11" t="s">
        <v>677</v>
      </c>
      <c r="D199" s="11" t="s">
        <v>678</v>
      </c>
      <c r="E199" s="10">
        <v>24</v>
      </c>
      <c r="F199" s="9">
        <v>600</v>
      </c>
      <c r="G199" s="9">
        <v>445</v>
      </c>
      <c r="H199" s="9">
        <v>74.16</v>
      </c>
      <c r="I199" s="4">
        <f t="shared" si="20"/>
        <v>7.416666666666667</v>
      </c>
      <c r="J199" s="9">
        <v>600</v>
      </c>
      <c r="K199" s="9">
        <v>301</v>
      </c>
      <c r="L199" s="9">
        <v>50.16</v>
      </c>
      <c r="M199" s="4">
        <f t="shared" si="21"/>
        <v>7.5250000000000004</v>
      </c>
      <c r="N199" s="9">
        <v>100</v>
      </c>
      <c r="O199" s="9">
        <v>62.4</v>
      </c>
      <c r="P199" s="9">
        <v>62.4</v>
      </c>
      <c r="Q199" s="4">
        <f t="shared" si="22"/>
        <v>15.6</v>
      </c>
      <c r="R199" s="9"/>
      <c r="S199" s="9">
        <v>1</v>
      </c>
      <c r="T199" s="9"/>
      <c r="U199" s="9"/>
      <c r="V199" s="4">
        <f t="shared" si="18"/>
        <v>0</v>
      </c>
      <c r="W199" s="9"/>
      <c r="X199" s="9">
        <v>1</v>
      </c>
      <c r="Y199" s="9"/>
      <c r="Z199" s="6">
        <f t="shared" si="23"/>
        <v>0</v>
      </c>
      <c r="AA199" s="9"/>
      <c r="AB199" s="9"/>
      <c r="AC199" s="7">
        <f t="shared" si="19"/>
        <v>30.541666666666664</v>
      </c>
      <c r="AD199" s="9" t="s">
        <v>25</v>
      </c>
      <c r="AE199" s="9"/>
    </row>
    <row r="200" spans="1:31" ht="30.75">
      <c r="A200" s="2">
        <v>197</v>
      </c>
      <c r="B200" s="4" t="s">
        <v>679</v>
      </c>
      <c r="C200" s="11" t="s">
        <v>680</v>
      </c>
      <c r="D200" s="11" t="s">
        <v>681</v>
      </c>
      <c r="E200" s="10">
        <v>37</v>
      </c>
      <c r="F200" s="9">
        <v>750</v>
      </c>
      <c r="G200" s="9">
        <v>468</v>
      </c>
      <c r="H200" s="9">
        <v>62.4</v>
      </c>
      <c r="I200" s="4">
        <f t="shared" si="20"/>
        <v>6.24</v>
      </c>
      <c r="J200" s="9">
        <v>900</v>
      </c>
      <c r="K200" s="9">
        <v>359</v>
      </c>
      <c r="L200" s="9">
        <v>39.880000000000003</v>
      </c>
      <c r="M200" s="4">
        <f t="shared" si="21"/>
        <v>5.9833333333333334</v>
      </c>
      <c r="N200" s="9">
        <v>1400</v>
      </c>
      <c r="O200" s="9">
        <v>672</v>
      </c>
      <c r="P200" s="9">
        <v>48</v>
      </c>
      <c r="Q200" s="4">
        <f t="shared" si="22"/>
        <v>12</v>
      </c>
      <c r="R200" s="9" t="s">
        <v>44</v>
      </c>
      <c r="S200" s="9">
        <v>1000</v>
      </c>
      <c r="T200" s="9">
        <v>585</v>
      </c>
      <c r="U200" s="9">
        <v>58.5</v>
      </c>
      <c r="V200" s="4">
        <f t="shared" si="18"/>
        <v>17.55</v>
      </c>
      <c r="W200" s="9"/>
      <c r="X200" s="9">
        <v>1</v>
      </c>
      <c r="Y200" s="9"/>
      <c r="Z200" s="6">
        <f t="shared" si="23"/>
        <v>0</v>
      </c>
      <c r="AA200" s="9"/>
      <c r="AB200" s="9"/>
      <c r="AC200" s="7">
        <f t="shared" si="19"/>
        <v>41.773333333333333</v>
      </c>
      <c r="AD200" s="9" t="s">
        <v>25</v>
      </c>
      <c r="AE200" s="9"/>
    </row>
    <row r="201" spans="1:31" ht="45.75">
      <c r="A201" s="2">
        <v>198</v>
      </c>
      <c r="B201" s="4" t="s">
        <v>682</v>
      </c>
      <c r="C201" s="11" t="s">
        <v>683</v>
      </c>
      <c r="D201" s="11" t="s">
        <v>684</v>
      </c>
      <c r="E201" s="10">
        <v>25</v>
      </c>
      <c r="F201" s="9">
        <v>600</v>
      </c>
      <c r="G201" s="9">
        <v>499</v>
      </c>
      <c r="H201" s="9">
        <v>83.16</v>
      </c>
      <c r="I201" s="4">
        <f t="shared" si="20"/>
        <v>8.3166666666666664</v>
      </c>
      <c r="J201" s="9">
        <v>600</v>
      </c>
      <c r="K201" s="9">
        <v>425</v>
      </c>
      <c r="L201" s="9">
        <v>70.83</v>
      </c>
      <c r="M201" s="4">
        <f t="shared" si="21"/>
        <v>10.625</v>
      </c>
      <c r="N201" s="9">
        <v>2600</v>
      </c>
      <c r="O201" s="9">
        <v>1835</v>
      </c>
      <c r="P201" s="9">
        <v>70.599999999999994</v>
      </c>
      <c r="Q201" s="4">
        <f t="shared" si="22"/>
        <v>17.64423076923077</v>
      </c>
      <c r="R201" s="9" t="s">
        <v>485</v>
      </c>
      <c r="S201" s="9">
        <v>100</v>
      </c>
      <c r="T201" s="9">
        <v>72</v>
      </c>
      <c r="U201" s="9">
        <v>72</v>
      </c>
      <c r="V201" s="4">
        <f t="shared" si="18"/>
        <v>21.6</v>
      </c>
      <c r="W201" s="9" t="s">
        <v>45</v>
      </c>
      <c r="X201" s="9">
        <v>1700</v>
      </c>
      <c r="Y201" s="9">
        <v>1465</v>
      </c>
      <c r="Z201" s="6">
        <f t="shared" si="23"/>
        <v>8.617647058823529</v>
      </c>
      <c r="AA201" s="9" t="s">
        <v>685</v>
      </c>
      <c r="AB201" s="9">
        <v>2.52</v>
      </c>
      <c r="AC201" s="7">
        <f t="shared" si="19"/>
        <v>69.323544494720977</v>
      </c>
      <c r="AD201" s="9" t="s">
        <v>909</v>
      </c>
      <c r="AE201" s="9"/>
    </row>
    <row r="202" spans="1:31" s="33" customFormat="1" ht="30.75">
      <c r="A202" s="26">
        <v>199</v>
      </c>
      <c r="B202" s="30" t="s">
        <v>686</v>
      </c>
      <c r="C202" s="27" t="s">
        <v>687</v>
      </c>
      <c r="D202" s="27" t="s">
        <v>688</v>
      </c>
      <c r="E202" s="28">
        <v>29</v>
      </c>
      <c r="F202" s="29">
        <v>1</v>
      </c>
      <c r="G202" s="29"/>
      <c r="H202" s="29"/>
      <c r="I202" s="30">
        <f t="shared" si="20"/>
        <v>0</v>
      </c>
      <c r="J202" s="29">
        <v>1</v>
      </c>
      <c r="K202" s="29"/>
      <c r="L202" s="29"/>
      <c r="M202" s="30">
        <f t="shared" si="21"/>
        <v>0</v>
      </c>
      <c r="N202" s="29">
        <v>1</v>
      </c>
      <c r="O202" s="29"/>
      <c r="P202" s="29"/>
      <c r="Q202" s="30">
        <f t="shared" si="22"/>
        <v>0</v>
      </c>
      <c r="R202" s="29"/>
      <c r="S202" s="29">
        <v>1</v>
      </c>
      <c r="T202" s="29"/>
      <c r="U202" s="29"/>
      <c r="V202" s="30">
        <f t="shared" si="18"/>
        <v>0</v>
      </c>
      <c r="W202" s="29"/>
      <c r="X202" s="29">
        <v>1</v>
      </c>
      <c r="Y202" s="29"/>
      <c r="Z202" s="31">
        <f t="shared" si="23"/>
        <v>0</v>
      </c>
      <c r="AA202" s="29"/>
      <c r="AB202" s="29"/>
      <c r="AC202" s="32">
        <f t="shared" si="19"/>
        <v>0</v>
      </c>
      <c r="AD202" s="29" t="s">
        <v>909</v>
      </c>
      <c r="AE202" s="28" t="s">
        <v>29</v>
      </c>
    </row>
    <row r="203" spans="1:31" ht="45.75">
      <c r="A203" s="2">
        <v>200</v>
      </c>
      <c r="B203" s="4" t="s">
        <v>689</v>
      </c>
      <c r="C203" s="11" t="s">
        <v>690</v>
      </c>
      <c r="D203" s="11" t="s">
        <v>691</v>
      </c>
      <c r="E203" s="10">
        <v>23</v>
      </c>
      <c r="F203" s="9">
        <v>600</v>
      </c>
      <c r="G203" s="9">
        <v>337</v>
      </c>
      <c r="H203" s="9">
        <v>56.16</v>
      </c>
      <c r="I203" s="4">
        <f t="shared" si="20"/>
        <v>5.6166666666666663</v>
      </c>
      <c r="J203" s="9">
        <v>600</v>
      </c>
      <c r="K203" s="9">
        <v>344</v>
      </c>
      <c r="L203" s="9">
        <v>57.33</v>
      </c>
      <c r="M203" s="4">
        <f t="shared" si="21"/>
        <v>8.6</v>
      </c>
      <c r="N203" s="9">
        <v>2400</v>
      </c>
      <c r="O203" s="9">
        <v>1516</v>
      </c>
      <c r="P203" s="9">
        <v>63.16</v>
      </c>
      <c r="Q203" s="4">
        <f t="shared" si="22"/>
        <v>15.791666666666666</v>
      </c>
      <c r="R203" s="9" t="s">
        <v>328</v>
      </c>
      <c r="S203" s="9">
        <v>1200</v>
      </c>
      <c r="T203" s="9">
        <v>959</v>
      </c>
      <c r="U203" s="9">
        <v>79.91</v>
      </c>
      <c r="V203" s="4">
        <f t="shared" si="18"/>
        <v>23.975000000000001</v>
      </c>
      <c r="W203" s="9"/>
      <c r="X203" s="9">
        <v>1</v>
      </c>
      <c r="Y203" s="9"/>
      <c r="Z203" s="6">
        <f t="shared" si="23"/>
        <v>0</v>
      </c>
      <c r="AA203" s="9"/>
      <c r="AB203" s="9"/>
      <c r="AC203" s="7">
        <f t="shared" si="19"/>
        <v>53.983333333333334</v>
      </c>
      <c r="AD203" s="9" t="s">
        <v>909</v>
      </c>
      <c r="AE203" s="9"/>
    </row>
    <row r="204" spans="1:31" ht="45.75">
      <c r="A204" s="2">
        <v>201</v>
      </c>
      <c r="B204" s="4" t="s">
        <v>692</v>
      </c>
      <c r="C204" s="11" t="s">
        <v>693</v>
      </c>
      <c r="D204" s="11" t="s">
        <v>694</v>
      </c>
      <c r="E204" s="10">
        <v>21</v>
      </c>
      <c r="F204" s="9">
        <v>600</v>
      </c>
      <c r="G204" s="9">
        <v>426</v>
      </c>
      <c r="H204" s="9">
        <v>71</v>
      </c>
      <c r="I204" s="4">
        <f t="shared" si="20"/>
        <v>7.1</v>
      </c>
      <c r="J204" s="9">
        <v>600</v>
      </c>
      <c r="K204" s="9">
        <v>448</v>
      </c>
      <c r="L204" s="9">
        <v>74.66</v>
      </c>
      <c r="M204" s="4">
        <f t="shared" si="21"/>
        <v>11.2</v>
      </c>
      <c r="N204" s="9">
        <v>100</v>
      </c>
      <c r="O204" s="9">
        <v>81.2</v>
      </c>
      <c r="P204" s="9">
        <v>81.2</v>
      </c>
      <c r="Q204" s="4">
        <f t="shared" si="22"/>
        <v>20.3</v>
      </c>
      <c r="R204" s="9" t="s">
        <v>262</v>
      </c>
      <c r="S204" s="9">
        <v>100</v>
      </c>
      <c r="T204" s="9">
        <v>79</v>
      </c>
      <c r="U204" s="9">
        <v>79</v>
      </c>
      <c r="V204" s="4">
        <f t="shared" si="18"/>
        <v>23.7</v>
      </c>
      <c r="W204" s="9"/>
      <c r="X204" s="9">
        <v>1</v>
      </c>
      <c r="Y204" s="9"/>
      <c r="Z204" s="6">
        <f t="shared" si="23"/>
        <v>0</v>
      </c>
      <c r="AA204" s="9"/>
      <c r="AB204" s="9"/>
      <c r="AC204" s="7">
        <f t="shared" si="19"/>
        <v>62.3</v>
      </c>
      <c r="AD204" s="9" t="s">
        <v>909</v>
      </c>
      <c r="AE204" s="9"/>
    </row>
    <row r="205" spans="1:31" ht="45.75">
      <c r="A205" s="2">
        <v>202</v>
      </c>
      <c r="B205" s="4" t="s">
        <v>695</v>
      </c>
      <c r="C205" s="11" t="s">
        <v>696</v>
      </c>
      <c r="D205" s="11" t="s">
        <v>697</v>
      </c>
      <c r="E205" s="10">
        <v>21</v>
      </c>
      <c r="F205" s="9">
        <v>600</v>
      </c>
      <c r="G205" s="9">
        <v>305</v>
      </c>
      <c r="H205" s="9">
        <v>50.83</v>
      </c>
      <c r="I205" s="4">
        <f t="shared" si="20"/>
        <v>5.083333333333333</v>
      </c>
      <c r="J205" s="9">
        <v>600</v>
      </c>
      <c r="K205" s="9">
        <v>288</v>
      </c>
      <c r="L205" s="9">
        <v>48</v>
      </c>
      <c r="M205" s="4">
        <f t="shared" si="21"/>
        <v>7.2</v>
      </c>
      <c r="N205" s="9">
        <v>2600</v>
      </c>
      <c r="O205" s="9">
        <v>1782</v>
      </c>
      <c r="P205" s="9">
        <v>68.53</v>
      </c>
      <c r="Q205" s="4">
        <f t="shared" si="22"/>
        <v>17.134615384615383</v>
      </c>
      <c r="R205" s="9"/>
      <c r="S205" s="9">
        <v>1</v>
      </c>
      <c r="T205" s="9"/>
      <c r="U205" s="9"/>
      <c r="V205" s="4">
        <f t="shared" si="18"/>
        <v>0</v>
      </c>
      <c r="W205" s="9"/>
      <c r="X205" s="9">
        <v>1</v>
      </c>
      <c r="Y205" s="9"/>
      <c r="Z205" s="6">
        <f t="shared" si="23"/>
        <v>0</v>
      </c>
      <c r="AA205" s="9" t="s">
        <v>709</v>
      </c>
      <c r="AB205" s="9">
        <v>0.47</v>
      </c>
      <c r="AC205" s="7">
        <f t="shared" si="19"/>
        <v>29.887948717948717</v>
      </c>
      <c r="AD205" s="9" t="s">
        <v>178</v>
      </c>
      <c r="AE205" s="9"/>
    </row>
    <row r="206" spans="1:31" ht="45.75">
      <c r="A206" s="2">
        <v>203</v>
      </c>
      <c r="B206" s="4" t="s">
        <v>698</v>
      </c>
      <c r="C206" s="11" t="s">
        <v>699</v>
      </c>
      <c r="D206" s="11" t="s">
        <v>700</v>
      </c>
      <c r="E206" s="10">
        <v>22</v>
      </c>
      <c r="F206" s="9">
        <v>600</v>
      </c>
      <c r="G206" s="9">
        <v>506</v>
      </c>
      <c r="H206" s="9">
        <v>84.33</v>
      </c>
      <c r="I206" s="4">
        <f t="shared" si="20"/>
        <v>8.4333333333333336</v>
      </c>
      <c r="J206" s="9">
        <v>600</v>
      </c>
      <c r="K206" s="9">
        <v>424</v>
      </c>
      <c r="L206" s="9">
        <v>70.66</v>
      </c>
      <c r="M206" s="4">
        <f t="shared" si="21"/>
        <v>10.6</v>
      </c>
      <c r="N206" s="9">
        <v>2600</v>
      </c>
      <c r="O206" s="9">
        <v>2049</v>
      </c>
      <c r="P206" s="9">
        <v>78.8</v>
      </c>
      <c r="Q206" s="4">
        <f t="shared" si="22"/>
        <v>19.701923076923077</v>
      </c>
      <c r="R206" s="9"/>
      <c r="S206" s="9">
        <v>1</v>
      </c>
      <c r="T206" s="9"/>
      <c r="U206" s="9"/>
      <c r="V206" s="4">
        <f t="shared" si="18"/>
        <v>0</v>
      </c>
      <c r="W206" s="9"/>
      <c r="X206" s="9">
        <v>1</v>
      </c>
      <c r="Y206" s="9"/>
      <c r="Z206" s="6">
        <f t="shared" si="23"/>
        <v>0</v>
      </c>
      <c r="AA206" s="9"/>
      <c r="AB206" s="9"/>
      <c r="AC206" s="7">
        <f t="shared" si="19"/>
        <v>38.735256410256412</v>
      </c>
      <c r="AD206" s="9" t="s">
        <v>909</v>
      </c>
      <c r="AE206" s="9"/>
    </row>
    <row r="207" spans="1:31" ht="45.75">
      <c r="A207" s="2">
        <v>204</v>
      </c>
      <c r="B207" s="4" t="s">
        <v>701</v>
      </c>
      <c r="C207" s="11" t="s">
        <v>702</v>
      </c>
      <c r="D207" s="11" t="s">
        <v>703</v>
      </c>
      <c r="E207" s="10">
        <v>23</v>
      </c>
      <c r="F207" s="9">
        <v>600</v>
      </c>
      <c r="G207" s="9">
        <v>452</v>
      </c>
      <c r="H207" s="9">
        <v>75.33</v>
      </c>
      <c r="I207" s="4">
        <f t="shared" si="20"/>
        <v>7.5333333333333332</v>
      </c>
      <c r="J207" s="9">
        <v>600</v>
      </c>
      <c r="K207" s="9">
        <v>353</v>
      </c>
      <c r="L207" s="9">
        <v>58.83</v>
      </c>
      <c r="M207" s="4">
        <f t="shared" si="21"/>
        <v>8.8249999999999993</v>
      </c>
      <c r="N207" s="9">
        <v>2600</v>
      </c>
      <c r="O207" s="9">
        <v>1843</v>
      </c>
      <c r="P207" s="9">
        <v>70.88</v>
      </c>
      <c r="Q207" s="4">
        <f t="shared" si="22"/>
        <v>17.721153846153847</v>
      </c>
      <c r="R207" s="9"/>
      <c r="S207" s="9">
        <v>1</v>
      </c>
      <c r="T207" s="9"/>
      <c r="U207" s="9"/>
      <c r="V207" s="4">
        <f t="shared" si="18"/>
        <v>0</v>
      </c>
      <c r="W207" s="9"/>
      <c r="X207" s="9">
        <v>1</v>
      </c>
      <c r="Y207" s="9"/>
      <c r="Z207" s="6">
        <f t="shared" si="23"/>
        <v>0</v>
      </c>
      <c r="AA207" s="9"/>
      <c r="AB207" s="9"/>
      <c r="AC207" s="7">
        <f t="shared" si="19"/>
        <v>34.079487179487181</v>
      </c>
      <c r="AD207" s="9" t="s">
        <v>909</v>
      </c>
      <c r="AE207" s="9"/>
    </row>
    <row r="208" spans="1:31" ht="30.75">
      <c r="A208" s="2">
        <v>205</v>
      </c>
      <c r="B208" s="4" t="s">
        <v>704</v>
      </c>
      <c r="C208" s="11" t="s">
        <v>705</v>
      </c>
      <c r="D208" s="11" t="s">
        <v>706</v>
      </c>
      <c r="E208" s="10">
        <v>29</v>
      </c>
      <c r="F208" s="9">
        <v>600</v>
      </c>
      <c r="G208" s="9">
        <v>407</v>
      </c>
      <c r="H208" s="9">
        <v>67.83</v>
      </c>
      <c r="I208" s="4">
        <f t="shared" si="20"/>
        <v>6.7833333333333332</v>
      </c>
      <c r="J208" s="9">
        <v>600</v>
      </c>
      <c r="K208" s="9">
        <v>460</v>
      </c>
      <c r="L208" s="9">
        <v>76.66</v>
      </c>
      <c r="M208" s="4">
        <f t="shared" si="21"/>
        <v>11.5</v>
      </c>
      <c r="N208" s="9">
        <v>1800</v>
      </c>
      <c r="O208" s="9">
        <v>1083</v>
      </c>
      <c r="P208" s="9">
        <v>60.16</v>
      </c>
      <c r="Q208" s="4">
        <f t="shared" si="22"/>
        <v>15.041666666666666</v>
      </c>
      <c r="R208" s="10" t="s">
        <v>39</v>
      </c>
      <c r="S208" s="9">
        <v>1200</v>
      </c>
      <c r="T208" s="9">
        <v>854.5</v>
      </c>
      <c r="U208" s="9">
        <v>71.2</v>
      </c>
      <c r="V208" s="4">
        <f t="shared" si="18"/>
        <v>21.362500000000001</v>
      </c>
      <c r="W208" s="9" t="s">
        <v>707</v>
      </c>
      <c r="X208" s="9">
        <v>600</v>
      </c>
      <c r="Y208" s="9">
        <v>420</v>
      </c>
      <c r="Z208" s="6">
        <f t="shared" si="23"/>
        <v>7</v>
      </c>
      <c r="AA208" s="9" t="s">
        <v>708</v>
      </c>
      <c r="AB208" s="9">
        <v>2.4500000000000002</v>
      </c>
      <c r="AC208" s="7">
        <f t="shared" si="19"/>
        <v>64.137500000000003</v>
      </c>
      <c r="AD208" s="9" t="s">
        <v>178</v>
      </c>
      <c r="AE208" s="9"/>
    </row>
    <row r="209" spans="1:31" ht="30.75">
      <c r="A209" s="2">
        <v>206</v>
      </c>
      <c r="B209" s="4" t="s">
        <v>710</v>
      </c>
      <c r="C209" s="11" t="s">
        <v>711</v>
      </c>
      <c r="D209" s="11" t="s">
        <v>712</v>
      </c>
      <c r="E209" s="10">
        <v>22</v>
      </c>
      <c r="F209" s="9">
        <v>600</v>
      </c>
      <c r="G209" s="9">
        <v>284</v>
      </c>
      <c r="H209" s="9">
        <v>47.33</v>
      </c>
      <c r="I209" s="4">
        <f t="shared" si="20"/>
        <v>4.7333333333333334</v>
      </c>
      <c r="J209" s="9">
        <v>600</v>
      </c>
      <c r="K209" s="9">
        <v>306</v>
      </c>
      <c r="L209" s="9">
        <v>51</v>
      </c>
      <c r="M209" s="4">
        <f t="shared" si="21"/>
        <v>7.65</v>
      </c>
      <c r="N209" s="9">
        <v>2600</v>
      </c>
      <c r="O209" s="9">
        <v>1336</v>
      </c>
      <c r="P209" s="9">
        <v>51.38</v>
      </c>
      <c r="Q209" s="4">
        <f t="shared" si="22"/>
        <v>12.846153846153847</v>
      </c>
      <c r="R209" s="9" t="s">
        <v>413</v>
      </c>
      <c r="S209" s="9">
        <v>2000</v>
      </c>
      <c r="T209" s="9">
        <v>1365</v>
      </c>
      <c r="U209" s="9">
        <v>68.25</v>
      </c>
      <c r="V209" s="4">
        <f t="shared" si="18"/>
        <v>20.475000000000001</v>
      </c>
      <c r="W209" s="9"/>
      <c r="X209" s="9">
        <v>1</v>
      </c>
      <c r="Y209" s="9"/>
      <c r="Z209" s="6">
        <f t="shared" si="23"/>
        <v>0</v>
      </c>
      <c r="AA209" s="9"/>
      <c r="AB209" s="9"/>
      <c r="AC209" s="7">
        <f t="shared" si="19"/>
        <v>45.704487179487181</v>
      </c>
      <c r="AD209" s="9" t="s">
        <v>909</v>
      </c>
      <c r="AE209" s="9"/>
    </row>
    <row r="210" spans="1:31" ht="45.75">
      <c r="A210" s="2">
        <v>207</v>
      </c>
      <c r="B210" s="4" t="s">
        <v>713</v>
      </c>
      <c r="C210" s="11" t="s">
        <v>714</v>
      </c>
      <c r="D210" s="11" t="s">
        <v>715</v>
      </c>
      <c r="E210" s="10">
        <v>32</v>
      </c>
      <c r="F210" s="9">
        <v>750</v>
      </c>
      <c r="G210" s="9">
        <v>278</v>
      </c>
      <c r="H210" s="9">
        <v>37.06</v>
      </c>
      <c r="I210" s="4">
        <f t="shared" si="20"/>
        <v>3.7066666666666666</v>
      </c>
      <c r="J210" s="9">
        <v>700</v>
      </c>
      <c r="K210" s="9">
        <v>625</v>
      </c>
      <c r="L210" s="9">
        <v>89.28</v>
      </c>
      <c r="M210" s="4">
        <f t="shared" si="21"/>
        <v>13.392857142857142</v>
      </c>
      <c r="N210" s="9">
        <v>2300</v>
      </c>
      <c r="O210" s="9">
        <v>1281</v>
      </c>
      <c r="P210" s="9">
        <v>55.69</v>
      </c>
      <c r="Q210" s="4">
        <f t="shared" si="22"/>
        <v>13.923913043478262</v>
      </c>
      <c r="R210" s="9"/>
      <c r="S210" s="9">
        <v>1</v>
      </c>
      <c r="T210" s="9"/>
      <c r="U210" s="9"/>
      <c r="V210" s="4">
        <f t="shared" si="18"/>
        <v>0</v>
      </c>
      <c r="W210" s="9"/>
      <c r="X210" s="9">
        <v>1</v>
      </c>
      <c r="Y210" s="9"/>
      <c r="Z210" s="6">
        <f t="shared" si="23"/>
        <v>0</v>
      </c>
      <c r="AA210" s="9"/>
      <c r="AB210" s="9"/>
      <c r="AC210" s="7">
        <f t="shared" si="19"/>
        <v>31.023436853002071</v>
      </c>
      <c r="AD210" s="9" t="s">
        <v>909</v>
      </c>
      <c r="AE210" s="9"/>
    </row>
    <row r="211" spans="1:31" ht="30.75">
      <c r="A211" s="2">
        <v>208</v>
      </c>
      <c r="B211" s="4" t="s">
        <v>716</v>
      </c>
      <c r="C211" s="11" t="s">
        <v>717</v>
      </c>
      <c r="D211" s="11" t="s">
        <v>718</v>
      </c>
      <c r="E211" s="10">
        <v>33</v>
      </c>
      <c r="F211" s="9">
        <v>750</v>
      </c>
      <c r="G211" s="9">
        <v>321</v>
      </c>
      <c r="H211" s="9">
        <v>42.8</v>
      </c>
      <c r="I211" s="4">
        <f t="shared" si="20"/>
        <v>4.28</v>
      </c>
      <c r="J211" s="9">
        <v>600</v>
      </c>
      <c r="K211" s="9">
        <v>332</v>
      </c>
      <c r="L211" s="9">
        <v>55.33</v>
      </c>
      <c r="M211" s="4">
        <f t="shared" si="21"/>
        <v>8.3000000000000007</v>
      </c>
      <c r="N211" s="9">
        <v>1800</v>
      </c>
      <c r="O211" s="9">
        <v>931</v>
      </c>
      <c r="P211" s="9">
        <v>51.72</v>
      </c>
      <c r="Q211" s="4">
        <f t="shared" si="22"/>
        <v>12.930555555555555</v>
      </c>
      <c r="R211" s="10" t="s">
        <v>39</v>
      </c>
      <c r="S211" s="9">
        <v>1000</v>
      </c>
      <c r="T211" s="9">
        <v>580</v>
      </c>
      <c r="U211" s="9">
        <v>58</v>
      </c>
      <c r="V211" s="4">
        <f t="shared" si="18"/>
        <v>17.399999999999999</v>
      </c>
      <c r="W211" s="9" t="s">
        <v>328</v>
      </c>
      <c r="X211" s="9">
        <v>1350</v>
      </c>
      <c r="Y211" s="9">
        <v>1130</v>
      </c>
      <c r="Z211" s="6">
        <f t="shared" si="23"/>
        <v>8.3703703703703702</v>
      </c>
      <c r="AA211" s="9" t="s">
        <v>719</v>
      </c>
      <c r="AB211" s="9">
        <v>2.11</v>
      </c>
      <c r="AC211" s="7">
        <f t="shared" si="19"/>
        <v>53.390925925925927</v>
      </c>
      <c r="AD211" s="9" t="s">
        <v>178</v>
      </c>
      <c r="AE211" s="9"/>
    </row>
    <row r="212" spans="1:31" ht="45.75">
      <c r="A212" s="2">
        <v>209</v>
      </c>
      <c r="B212" s="4" t="s">
        <v>720</v>
      </c>
      <c r="C212" s="11" t="s">
        <v>721</v>
      </c>
      <c r="D212" s="11" t="s">
        <v>722</v>
      </c>
      <c r="E212" s="10">
        <v>26</v>
      </c>
      <c r="F212" s="9">
        <v>600</v>
      </c>
      <c r="G212" s="9">
        <v>425</v>
      </c>
      <c r="H212" s="9">
        <v>70.83</v>
      </c>
      <c r="I212" s="4">
        <f t="shared" si="20"/>
        <v>7.083333333333333</v>
      </c>
      <c r="J212" s="9">
        <v>600</v>
      </c>
      <c r="K212" s="9">
        <v>356</v>
      </c>
      <c r="L212" s="9">
        <v>59.33</v>
      </c>
      <c r="M212" s="4">
        <f t="shared" si="21"/>
        <v>8.9</v>
      </c>
      <c r="N212" s="9">
        <v>1800</v>
      </c>
      <c r="O212" s="9">
        <v>996</v>
      </c>
      <c r="P212" s="9">
        <v>55.33</v>
      </c>
      <c r="Q212" s="4">
        <f t="shared" si="22"/>
        <v>13.833333333333334</v>
      </c>
      <c r="R212" s="9"/>
      <c r="S212" s="9">
        <v>1</v>
      </c>
      <c r="T212" s="9"/>
      <c r="U212" s="9"/>
      <c r="V212" s="4">
        <f t="shared" si="18"/>
        <v>0</v>
      </c>
      <c r="W212" s="9"/>
      <c r="X212" s="9">
        <v>1</v>
      </c>
      <c r="Y212" s="9"/>
      <c r="Z212" s="6">
        <f t="shared" si="23"/>
        <v>0</v>
      </c>
      <c r="AA212" s="9" t="s">
        <v>723</v>
      </c>
      <c r="AB212" s="9">
        <v>5.55</v>
      </c>
      <c r="AC212" s="7">
        <f t="shared" si="19"/>
        <v>35.366666666666667</v>
      </c>
      <c r="AD212" s="9" t="s">
        <v>178</v>
      </c>
      <c r="AE212" s="9"/>
    </row>
    <row r="213" spans="1:31" ht="30.75">
      <c r="A213" s="2">
        <v>210</v>
      </c>
      <c r="B213" s="4" t="s">
        <v>724</v>
      </c>
      <c r="C213" s="11" t="s">
        <v>725</v>
      </c>
      <c r="D213" s="11" t="s">
        <v>726</v>
      </c>
      <c r="E213" s="10">
        <v>25</v>
      </c>
      <c r="F213" s="9">
        <v>600</v>
      </c>
      <c r="G213" s="9">
        <v>376</v>
      </c>
      <c r="H213" s="9">
        <v>62.66</v>
      </c>
      <c r="I213" s="4">
        <f t="shared" si="20"/>
        <v>6.2666666666666666</v>
      </c>
      <c r="J213" s="9">
        <v>600</v>
      </c>
      <c r="K213" s="9">
        <v>320</v>
      </c>
      <c r="L213" s="9">
        <v>53.33</v>
      </c>
      <c r="M213" s="4">
        <f t="shared" si="21"/>
        <v>8</v>
      </c>
      <c r="N213" s="9">
        <v>2400</v>
      </c>
      <c r="O213" s="9">
        <v>1589</v>
      </c>
      <c r="P213" s="9">
        <v>66.2</v>
      </c>
      <c r="Q213" s="4">
        <f t="shared" si="22"/>
        <v>16.552083333333332</v>
      </c>
      <c r="R213" s="9" t="s">
        <v>61</v>
      </c>
      <c r="S213" s="9">
        <v>800</v>
      </c>
      <c r="T213" s="9">
        <v>528</v>
      </c>
      <c r="U213" s="9">
        <v>66</v>
      </c>
      <c r="V213" s="4">
        <f t="shared" si="18"/>
        <v>19.8</v>
      </c>
      <c r="W213" s="9" t="s">
        <v>45</v>
      </c>
      <c r="X213" s="9">
        <v>2200</v>
      </c>
      <c r="Y213" s="9">
        <v>1817</v>
      </c>
      <c r="Z213" s="6">
        <f t="shared" si="23"/>
        <v>8.2590909090909097</v>
      </c>
      <c r="AA213" s="9"/>
      <c r="AB213" s="9"/>
      <c r="AC213" s="7">
        <f t="shared" si="19"/>
        <v>58.877840909090907</v>
      </c>
      <c r="AD213" s="9" t="s">
        <v>25</v>
      </c>
      <c r="AE213" s="9"/>
    </row>
    <row r="214" spans="1:31" ht="30.75">
      <c r="A214" s="2">
        <v>211</v>
      </c>
      <c r="B214" s="4" t="s">
        <v>727</v>
      </c>
      <c r="C214" s="11" t="s">
        <v>728</v>
      </c>
      <c r="D214" s="11" t="s">
        <v>729</v>
      </c>
      <c r="E214" s="10">
        <v>23</v>
      </c>
      <c r="F214" s="9">
        <v>600</v>
      </c>
      <c r="G214" s="9">
        <v>490</v>
      </c>
      <c r="H214" s="9">
        <v>81.66</v>
      </c>
      <c r="I214" s="4">
        <f t="shared" si="20"/>
        <v>8.1666666666666661</v>
      </c>
      <c r="J214" s="9">
        <v>600</v>
      </c>
      <c r="K214" s="9">
        <v>472</v>
      </c>
      <c r="L214" s="9">
        <v>78.66</v>
      </c>
      <c r="M214" s="4">
        <f t="shared" si="21"/>
        <v>11.8</v>
      </c>
      <c r="N214" s="9">
        <v>2600</v>
      </c>
      <c r="O214" s="9">
        <v>2120</v>
      </c>
      <c r="P214" s="9">
        <v>81.53</v>
      </c>
      <c r="Q214" s="4">
        <f t="shared" si="22"/>
        <v>20.384615384615383</v>
      </c>
      <c r="R214" s="9" t="s">
        <v>413</v>
      </c>
      <c r="S214" s="9">
        <v>2000</v>
      </c>
      <c r="T214" s="9">
        <v>1608</v>
      </c>
      <c r="U214" s="9">
        <v>80.400000000000006</v>
      </c>
      <c r="V214" s="4">
        <f t="shared" si="18"/>
        <v>24.12</v>
      </c>
      <c r="W214" s="9"/>
      <c r="X214" s="9">
        <v>1</v>
      </c>
      <c r="Y214" s="9"/>
      <c r="Z214" s="6">
        <f t="shared" si="23"/>
        <v>0</v>
      </c>
      <c r="AA214" s="9"/>
      <c r="AB214" s="9"/>
      <c r="AC214" s="7">
        <f t="shared" si="19"/>
        <v>64.47128205128206</v>
      </c>
      <c r="AD214" s="9" t="s">
        <v>25</v>
      </c>
      <c r="AE214" s="9"/>
    </row>
    <row r="215" spans="1:31" ht="30.75">
      <c r="A215" s="2">
        <v>212</v>
      </c>
      <c r="B215" s="4" t="s">
        <v>730</v>
      </c>
      <c r="C215" s="11" t="s">
        <v>731</v>
      </c>
      <c r="D215" s="11" t="s">
        <v>732</v>
      </c>
      <c r="E215" s="10">
        <v>25</v>
      </c>
      <c r="F215" s="9">
        <v>600</v>
      </c>
      <c r="G215" s="9">
        <v>418</v>
      </c>
      <c r="H215" s="9">
        <v>69.66</v>
      </c>
      <c r="I215" s="4">
        <f t="shared" si="20"/>
        <v>6.9666666666666668</v>
      </c>
      <c r="J215" s="9">
        <v>600</v>
      </c>
      <c r="K215" s="9">
        <v>360</v>
      </c>
      <c r="L215" s="9">
        <v>60</v>
      </c>
      <c r="M215" s="4">
        <f t="shared" si="21"/>
        <v>9</v>
      </c>
      <c r="N215" s="9">
        <v>2400</v>
      </c>
      <c r="O215" s="9">
        <v>1623</v>
      </c>
      <c r="P215" s="9">
        <v>67.62</v>
      </c>
      <c r="Q215" s="4">
        <f t="shared" si="22"/>
        <v>16.90625</v>
      </c>
      <c r="R215" s="9"/>
      <c r="S215" s="9">
        <v>1</v>
      </c>
      <c r="T215" s="9"/>
      <c r="U215" s="9"/>
      <c r="V215" s="4">
        <f t="shared" si="18"/>
        <v>0</v>
      </c>
      <c r="W215" s="9"/>
      <c r="X215" s="9">
        <v>1</v>
      </c>
      <c r="Y215" s="9"/>
      <c r="Z215" s="6">
        <f t="shared" si="23"/>
        <v>0</v>
      </c>
      <c r="AA215" s="9"/>
      <c r="AB215" s="9"/>
      <c r="AC215" s="7">
        <f t="shared" si="19"/>
        <v>32.872916666666669</v>
      </c>
      <c r="AD215" s="9" t="s">
        <v>909</v>
      </c>
      <c r="AE215" s="9"/>
    </row>
    <row r="216" spans="1:31" ht="30.75">
      <c r="A216" s="2">
        <v>213</v>
      </c>
      <c r="B216" s="4" t="s">
        <v>733</v>
      </c>
      <c r="C216" s="11" t="s">
        <v>734</v>
      </c>
      <c r="D216" s="11" t="s">
        <v>735</v>
      </c>
      <c r="E216" s="10">
        <v>22</v>
      </c>
      <c r="F216" s="9">
        <v>600</v>
      </c>
      <c r="G216" s="9">
        <v>378</v>
      </c>
      <c r="H216" s="9">
        <v>63</v>
      </c>
      <c r="I216" s="4">
        <f t="shared" si="20"/>
        <v>6.3</v>
      </c>
      <c r="J216" s="9">
        <v>600</v>
      </c>
      <c r="K216" s="9">
        <v>331</v>
      </c>
      <c r="L216" s="9">
        <v>55.16</v>
      </c>
      <c r="M216" s="4">
        <f t="shared" si="21"/>
        <v>8.2750000000000004</v>
      </c>
      <c r="N216" s="9">
        <v>2400</v>
      </c>
      <c r="O216" s="9">
        <v>1776</v>
      </c>
      <c r="P216" s="9">
        <v>74</v>
      </c>
      <c r="Q216" s="4">
        <f t="shared" si="22"/>
        <v>18.5</v>
      </c>
      <c r="R216" s="9"/>
      <c r="S216" s="9">
        <v>1</v>
      </c>
      <c r="T216" s="9"/>
      <c r="U216" s="9"/>
      <c r="V216" s="4">
        <f t="shared" si="18"/>
        <v>0</v>
      </c>
      <c r="W216" s="9"/>
      <c r="X216" s="9">
        <v>1</v>
      </c>
      <c r="Y216" s="9"/>
      <c r="Z216" s="6">
        <f t="shared" si="23"/>
        <v>0</v>
      </c>
      <c r="AA216" s="9"/>
      <c r="AB216" s="9"/>
      <c r="AC216" s="7">
        <f t="shared" si="19"/>
        <v>33.075000000000003</v>
      </c>
      <c r="AD216" s="9" t="s">
        <v>25</v>
      </c>
      <c r="AE216" s="9"/>
    </row>
    <row r="217" spans="1:31" ht="45.75">
      <c r="A217" s="2">
        <v>214</v>
      </c>
      <c r="B217" s="34" t="s">
        <v>736</v>
      </c>
      <c r="C217" s="11" t="s">
        <v>737</v>
      </c>
      <c r="D217" s="11" t="s">
        <v>738</v>
      </c>
      <c r="E217" s="10">
        <v>32</v>
      </c>
      <c r="F217" s="9">
        <v>750</v>
      </c>
      <c r="G217" s="9">
        <v>289</v>
      </c>
      <c r="H217" s="9">
        <v>38.53</v>
      </c>
      <c r="I217" s="4">
        <f t="shared" si="20"/>
        <v>3.8533333333333335</v>
      </c>
      <c r="J217" s="9">
        <v>600</v>
      </c>
      <c r="K217" s="9">
        <v>213</v>
      </c>
      <c r="L217" s="9">
        <v>35.5</v>
      </c>
      <c r="M217" s="4">
        <f t="shared" si="21"/>
        <v>5.3250000000000002</v>
      </c>
      <c r="N217" s="9">
        <v>1400</v>
      </c>
      <c r="O217" s="9">
        <v>565</v>
      </c>
      <c r="P217" s="9">
        <v>40.35</v>
      </c>
      <c r="Q217" s="4">
        <f t="shared" si="22"/>
        <v>10.089285714285714</v>
      </c>
      <c r="R217" s="9"/>
      <c r="S217" s="9">
        <v>1</v>
      </c>
      <c r="T217" s="9"/>
      <c r="U217" s="9"/>
      <c r="V217" s="4">
        <f t="shared" si="18"/>
        <v>0</v>
      </c>
      <c r="W217" s="9"/>
      <c r="X217" s="9">
        <v>1</v>
      </c>
      <c r="Y217" s="9"/>
      <c r="Z217" s="6">
        <f t="shared" si="23"/>
        <v>0</v>
      </c>
      <c r="AA217" s="9" t="s">
        <v>739</v>
      </c>
      <c r="AB217" s="9">
        <v>3.73</v>
      </c>
      <c r="AC217" s="7">
        <f t="shared" si="19"/>
        <v>22.99761904761905</v>
      </c>
      <c r="AD217" s="9" t="s">
        <v>909</v>
      </c>
      <c r="AE217" s="9"/>
    </row>
    <row r="218" spans="1:31" ht="30.75">
      <c r="A218" s="2">
        <v>215</v>
      </c>
      <c r="B218" s="4" t="s">
        <v>740</v>
      </c>
      <c r="C218" s="11" t="s">
        <v>741</v>
      </c>
      <c r="D218" s="11" t="s">
        <v>742</v>
      </c>
      <c r="E218" s="10">
        <v>29</v>
      </c>
      <c r="F218" s="9">
        <v>600</v>
      </c>
      <c r="G218" s="9">
        <v>323</v>
      </c>
      <c r="H218" s="9">
        <v>53.83</v>
      </c>
      <c r="I218" s="4">
        <f t="shared" si="20"/>
        <v>5.3833333333333337</v>
      </c>
      <c r="J218" s="9">
        <v>600</v>
      </c>
      <c r="K218" s="9">
        <v>296</v>
      </c>
      <c r="L218" s="9">
        <v>49.33</v>
      </c>
      <c r="M218" s="4">
        <f t="shared" si="21"/>
        <v>7.4</v>
      </c>
      <c r="N218" s="9">
        <v>1400</v>
      </c>
      <c r="O218" s="9">
        <v>788</v>
      </c>
      <c r="P218" s="9">
        <v>56.28</v>
      </c>
      <c r="Q218" s="4">
        <f t="shared" si="22"/>
        <v>14.071428571428571</v>
      </c>
      <c r="R218" s="9"/>
      <c r="S218" s="9">
        <v>1</v>
      </c>
      <c r="T218" s="9"/>
      <c r="U218" s="9"/>
      <c r="V218" s="4">
        <f t="shared" si="18"/>
        <v>0</v>
      </c>
      <c r="W218" s="9" t="s">
        <v>328</v>
      </c>
      <c r="X218" s="9">
        <v>1400</v>
      </c>
      <c r="Y218" s="9">
        <v>993</v>
      </c>
      <c r="Z218" s="6">
        <f t="shared" si="23"/>
        <v>7.0928571428571425</v>
      </c>
      <c r="AA218" s="9"/>
      <c r="AB218" s="9"/>
      <c r="AC218" s="7">
        <f t="shared" si="19"/>
        <v>33.94761904761905</v>
      </c>
      <c r="AD218" s="9" t="s">
        <v>909</v>
      </c>
      <c r="AE218" s="9"/>
    </row>
    <row r="219" spans="1:31" ht="45.75">
      <c r="A219" s="2">
        <v>216</v>
      </c>
      <c r="B219" s="4" t="s">
        <v>743</v>
      </c>
      <c r="C219" s="11" t="s">
        <v>744</v>
      </c>
      <c r="D219" s="11" t="s">
        <v>745</v>
      </c>
      <c r="E219" s="10">
        <v>22</v>
      </c>
      <c r="F219" s="9">
        <v>600</v>
      </c>
      <c r="G219" s="9">
        <v>305</v>
      </c>
      <c r="H219" s="9">
        <v>50.83</v>
      </c>
      <c r="I219" s="4">
        <f t="shared" si="20"/>
        <v>5.083333333333333</v>
      </c>
      <c r="J219" s="9">
        <v>600</v>
      </c>
      <c r="K219" s="9">
        <v>300</v>
      </c>
      <c r="L219" s="9">
        <v>50</v>
      </c>
      <c r="M219" s="4">
        <f t="shared" si="21"/>
        <v>7.5</v>
      </c>
      <c r="N219" s="9">
        <v>100</v>
      </c>
      <c r="O219" s="9">
        <v>69.2</v>
      </c>
      <c r="P219" s="9">
        <v>69.2</v>
      </c>
      <c r="Q219" s="4">
        <f t="shared" si="22"/>
        <v>17.3</v>
      </c>
      <c r="R219" s="9"/>
      <c r="S219" s="9">
        <v>1</v>
      </c>
      <c r="T219" s="9"/>
      <c r="U219" s="9"/>
      <c r="V219" s="4">
        <f t="shared" si="18"/>
        <v>0</v>
      </c>
      <c r="W219" s="9"/>
      <c r="X219" s="9">
        <v>1</v>
      </c>
      <c r="Y219" s="9"/>
      <c r="Z219" s="6">
        <f t="shared" si="23"/>
        <v>0</v>
      </c>
      <c r="AA219" s="9"/>
      <c r="AB219" s="9"/>
      <c r="AC219" s="7">
        <f t="shared" si="19"/>
        <v>29.883333333333333</v>
      </c>
      <c r="AD219" s="9" t="s">
        <v>909</v>
      </c>
      <c r="AE219" s="9"/>
    </row>
    <row r="220" spans="1:31" s="53" customFormat="1" ht="30.75">
      <c r="A220" s="46">
        <v>217</v>
      </c>
      <c r="B220" s="47" t="s">
        <v>746</v>
      </c>
      <c r="C220" s="48" t="s">
        <v>747</v>
      </c>
      <c r="D220" s="48" t="s">
        <v>748</v>
      </c>
      <c r="E220" s="49">
        <v>20</v>
      </c>
      <c r="F220" s="50">
        <v>600</v>
      </c>
      <c r="G220" s="50">
        <v>300</v>
      </c>
      <c r="H220" s="50">
        <v>50</v>
      </c>
      <c r="I220" s="47">
        <f t="shared" si="20"/>
        <v>5</v>
      </c>
      <c r="J220" s="50">
        <v>600</v>
      </c>
      <c r="K220" s="50">
        <v>315</v>
      </c>
      <c r="L220" s="50">
        <v>52.5</v>
      </c>
      <c r="M220" s="47">
        <f t="shared" si="21"/>
        <v>7.875</v>
      </c>
      <c r="N220" s="50">
        <v>2750</v>
      </c>
      <c r="O220" s="50">
        <v>1661</v>
      </c>
      <c r="P220" s="50">
        <v>60.4</v>
      </c>
      <c r="Q220" s="47">
        <f t="shared" si="22"/>
        <v>15.1</v>
      </c>
      <c r="R220" s="50"/>
      <c r="S220" s="50">
        <v>1</v>
      </c>
      <c r="T220" s="50"/>
      <c r="U220" s="50"/>
      <c r="V220" s="47">
        <f t="shared" si="18"/>
        <v>0</v>
      </c>
      <c r="W220" s="50"/>
      <c r="X220" s="50">
        <v>1</v>
      </c>
      <c r="Y220" s="50"/>
      <c r="Z220" s="51">
        <f t="shared" si="23"/>
        <v>0</v>
      </c>
      <c r="AA220" s="50"/>
      <c r="AB220" s="50"/>
      <c r="AC220" s="52">
        <f t="shared" si="19"/>
        <v>27.975000000000001</v>
      </c>
      <c r="AD220" s="50" t="s">
        <v>909</v>
      </c>
      <c r="AE220" s="49" t="s">
        <v>761</v>
      </c>
    </row>
    <row r="221" spans="1:31" ht="30.75">
      <c r="A221" s="2">
        <v>218</v>
      </c>
      <c r="B221" s="4" t="s">
        <v>749</v>
      </c>
      <c r="C221" s="11" t="s">
        <v>750</v>
      </c>
      <c r="D221" s="11" t="s">
        <v>751</v>
      </c>
      <c r="E221" s="10">
        <v>26</v>
      </c>
      <c r="F221" s="9">
        <v>600</v>
      </c>
      <c r="G221" s="9">
        <v>385</v>
      </c>
      <c r="H221" s="9">
        <v>64.66</v>
      </c>
      <c r="I221" s="4">
        <f t="shared" si="20"/>
        <v>6.416666666666667</v>
      </c>
      <c r="J221" s="9">
        <v>600</v>
      </c>
      <c r="K221" s="9">
        <v>265</v>
      </c>
      <c r="L221" s="9">
        <v>44.16</v>
      </c>
      <c r="M221" s="4">
        <f t="shared" si="21"/>
        <v>6.625</v>
      </c>
      <c r="N221" s="9">
        <v>1400</v>
      </c>
      <c r="O221" s="9">
        <v>598</v>
      </c>
      <c r="P221" s="9">
        <v>42.71</v>
      </c>
      <c r="Q221" s="4">
        <f t="shared" si="22"/>
        <v>10.678571428571429</v>
      </c>
      <c r="R221" s="9"/>
      <c r="S221" s="9">
        <v>1</v>
      </c>
      <c r="T221" s="9"/>
      <c r="U221" s="9"/>
      <c r="V221" s="4">
        <f t="shared" si="18"/>
        <v>0</v>
      </c>
      <c r="W221" s="9"/>
      <c r="X221" s="9">
        <v>1</v>
      </c>
      <c r="Y221" s="9"/>
      <c r="Z221" s="6">
        <f t="shared" si="23"/>
        <v>0</v>
      </c>
      <c r="AA221" s="9"/>
      <c r="AB221" s="9"/>
      <c r="AC221" s="7">
        <f t="shared" si="19"/>
        <v>23.720238095238095</v>
      </c>
      <c r="AD221" s="9" t="s">
        <v>909</v>
      </c>
      <c r="AE221" s="9"/>
    </row>
    <row r="222" spans="1:31" ht="30.75">
      <c r="A222" s="2">
        <v>219</v>
      </c>
      <c r="B222" s="4" t="s">
        <v>752</v>
      </c>
      <c r="C222" s="11" t="s">
        <v>753</v>
      </c>
      <c r="D222" s="11" t="s">
        <v>754</v>
      </c>
      <c r="E222" s="10">
        <v>38</v>
      </c>
      <c r="F222" s="9">
        <v>750</v>
      </c>
      <c r="G222" s="9">
        <v>348</v>
      </c>
      <c r="H222" s="9">
        <v>46.4</v>
      </c>
      <c r="I222" s="4">
        <f t="shared" si="20"/>
        <v>4.6399999999999997</v>
      </c>
      <c r="J222" s="9">
        <v>900</v>
      </c>
      <c r="K222" s="9">
        <v>381</v>
      </c>
      <c r="L222" s="9">
        <v>42.33</v>
      </c>
      <c r="M222" s="4">
        <f t="shared" si="21"/>
        <v>6.35</v>
      </c>
      <c r="N222" s="9">
        <v>1400</v>
      </c>
      <c r="O222" s="9">
        <v>682</v>
      </c>
      <c r="P222" s="9">
        <v>48.71</v>
      </c>
      <c r="Q222" s="4">
        <f t="shared" si="22"/>
        <v>12.178571428571429</v>
      </c>
      <c r="R222" s="9"/>
      <c r="S222" s="9">
        <v>1</v>
      </c>
      <c r="T222" s="9"/>
      <c r="U222" s="9"/>
      <c r="V222" s="4">
        <f>30*T222/S222</f>
        <v>0</v>
      </c>
      <c r="W222" s="9"/>
      <c r="X222" s="9">
        <v>1</v>
      </c>
      <c r="Y222" s="9"/>
      <c r="Z222" s="6">
        <f t="shared" si="23"/>
        <v>0</v>
      </c>
      <c r="AA222" s="9" t="s">
        <v>755</v>
      </c>
      <c r="AB222" s="9">
        <v>8.7799999999999994</v>
      </c>
      <c r="AC222" s="7">
        <f t="shared" si="19"/>
        <v>31.948571428571427</v>
      </c>
      <c r="AD222" s="9" t="s">
        <v>25</v>
      </c>
      <c r="AE222" s="9"/>
    </row>
    <row r="223" spans="1:31" ht="30.75">
      <c r="A223" s="2">
        <v>220</v>
      </c>
      <c r="B223" s="4" t="s">
        <v>756</v>
      </c>
      <c r="C223" s="11" t="s">
        <v>757</v>
      </c>
      <c r="D223" s="11" t="s">
        <v>758</v>
      </c>
      <c r="E223" s="10">
        <v>26</v>
      </c>
      <c r="F223" s="9">
        <v>600</v>
      </c>
      <c r="G223" s="9">
        <v>324</v>
      </c>
      <c r="H223" s="9">
        <v>54</v>
      </c>
      <c r="I223" s="4">
        <f t="shared" si="20"/>
        <v>5.4</v>
      </c>
      <c r="J223" s="9">
        <v>600</v>
      </c>
      <c r="K223" s="9">
        <v>293</v>
      </c>
      <c r="L223" s="9">
        <v>48.83</v>
      </c>
      <c r="M223" s="4">
        <f t="shared" si="21"/>
        <v>7.3250000000000002</v>
      </c>
      <c r="N223" s="9">
        <v>2100</v>
      </c>
      <c r="O223" s="9">
        <v>1110</v>
      </c>
      <c r="P223" s="9">
        <v>52.85</v>
      </c>
      <c r="Q223" s="4">
        <f t="shared" si="22"/>
        <v>13.214285714285714</v>
      </c>
      <c r="R223" s="9" t="s">
        <v>44</v>
      </c>
      <c r="S223" s="9">
        <v>100</v>
      </c>
      <c r="T223" s="9">
        <v>55</v>
      </c>
      <c r="U223" s="9">
        <v>55</v>
      </c>
      <c r="V223" s="4">
        <f>30*T223/S223</f>
        <v>16.5</v>
      </c>
      <c r="W223" s="9"/>
      <c r="X223" s="9">
        <v>1</v>
      </c>
      <c r="Y223" s="9"/>
      <c r="Z223" s="6">
        <f t="shared" si="23"/>
        <v>0</v>
      </c>
      <c r="AA223" s="9"/>
      <c r="AB223" s="9"/>
      <c r="AC223" s="7">
        <f t="shared" si="19"/>
        <v>42.439285714285717</v>
      </c>
      <c r="AD223" s="9" t="s">
        <v>25</v>
      </c>
      <c r="AE223" s="9"/>
    </row>
    <row r="224" spans="1:31" ht="30.75">
      <c r="A224" s="2">
        <v>221</v>
      </c>
      <c r="B224" s="4" t="s">
        <v>759</v>
      </c>
      <c r="C224" s="11" t="s">
        <v>760</v>
      </c>
      <c r="D224" s="11" t="s">
        <v>762</v>
      </c>
      <c r="E224" s="10">
        <v>28</v>
      </c>
      <c r="F224" s="9">
        <v>600</v>
      </c>
      <c r="G224" s="9">
        <v>399</v>
      </c>
      <c r="H224" s="9">
        <v>66.5</v>
      </c>
      <c r="I224" s="4">
        <f t="shared" si="20"/>
        <v>6.65</v>
      </c>
      <c r="J224" s="9">
        <v>600</v>
      </c>
      <c r="K224" s="9">
        <v>380</v>
      </c>
      <c r="L224" s="9">
        <v>66.33</v>
      </c>
      <c r="M224" s="4">
        <f t="shared" si="21"/>
        <v>9.5</v>
      </c>
      <c r="N224" s="9">
        <v>1800</v>
      </c>
      <c r="O224" s="9">
        <v>1021</v>
      </c>
      <c r="P224" s="9">
        <v>56.72</v>
      </c>
      <c r="Q224" s="4">
        <f t="shared" si="22"/>
        <v>14.180555555555555</v>
      </c>
      <c r="R224" s="9"/>
      <c r="S224" s="9">
        <v>1</v>
      </c>
      <c r="T224" s="9"/>
      <c r="U224" s="9"/>
      <c r="V224" s="4">
        <f t="shared" si="18"/>
        <v>0</v>
      </c>
      <c r="W224" s="9" t="s">
        <v>328</v>
      </c>
      <c r="X224" s="9">
        <v>1350</v>
      </c>
      <c r="Y224" s="9">
        <v>1167</v>
      </c>
      <c r="Z224" s="6">
        <f t="shared" si="23"/>
        <v>8.6444444444444439</v>
      </c>
      <c r="AA224" s="9"/>
      <c r="AB224" s="9"/>
      <c r="AC224" s="7">
        <f t="shared" si="19"/>
        <v>38.975000000000001</v>
      </c>
      <c r="AD224" s="9" t="s">
        <v>909</v>
      </c>
      <c r="AE224" s="9"/>
    </row>
    <row r="225" spans="1:31" ht="30.75">
      <c r="A225" s="2">
        <v>222</v>
      </c>
      <c r="B225" s="4" t="s">
        <v>763</v>
      </c>
      <c r="C225" s="11" t="s">
        <v>764</v>
      </c>
      <c r="D225" s="11" t="s">
        <v>765</v>
      </c>
      <c r="E225" s="10">
        <v>22</v>
      </c>
      <c r="F225" s="9">
        <v>600</v>
      </c>
      <c r="G225" s="9">
        <v>500</v>
      </c>
      <c r="H225" s="9">
        <v>83.33</v>
      </c>
      <c r="I225" s="4">
        <f t="shared" si="20"/>
        <v>8.3333333333333339</v>
      </c>
      <c r="J225" s="9">
        <v>600</v>
      </c>
      <c r="K225" s="9">
        <v>388</v>
      </c>
      <c r="L225" s="9">
        <v>64.66</v>
      </c>
      <c r="M225" s="4">
        <f t="shared" si="21"/>
        <v>9.6999999999999993</v>
      </c>
      <c r="N225" s="9">
        <v>2600</v>
      </c>
      <c r="O225" s="9">
        <v>2026</v>
      </c>
      <c r="P225" s="9">
        <v>77.92</v>
      </c>
      <c r="Q225" s="4">
        <f t="shared" si="22"/>
        <v>19.48076923076923</v>
      </c>
      <c r="R225" s="9" t="s">
        <v>103</v>
      </c>
      <c r="S225" s="9">
        <v>2200</v>
      </c>
      <c r="T225" s="9">
        <v>1645.6</v>
      </c>
      <c r="U225" s="9">
        <v>74.8</v>
      </c>
      <c r="V225" s="4">
        <f t="shared" si="18"/>
        <v>22.44</v>
      </c>
      <c r="W225" s="9"/>
      <c r="X225" s="9">
        <v>1</v>
      </c>
      <c r="Y225" s="9"/>
      <c r="Z225" s="6">
        <f t="shared" si="23"/>
        <v>0</v>
      </c>
      <c r="AA225" s="9"/>
      <c r="AB225" s="9"/>
      <c r="AC225" s="7">
        <f t="shared" si="19"/>
        <v>59.954102564102556</v>
      </c>
      <c r="AD225" s="9" t="s">
        <v>25</v>
      </c>
      <c r="AE225" s="9"/>
    </row>
    <row r="226" spans="1:31" ht="30.75">
      <c r="A226" s="2">
        <v>223</v>
      </c>
      <c r="B226" s="4" t="s">
        <v>766</v>
      </c>
      <c r="C226" s="11" t="s">
        <v>767</v>
      </c>
      <c r="D226" s="11" t="s">
        <v>768</v>
      </c>
      <c r="E226" s="10">
        <v>28</v>
      </c>
      <c r="F226" s="9">
        <v>600</v>
      </c>
      <c r="G226" s="9">
        <v>347</v>
      </c>
      <c r="H226" s="9">
        <v>57.83</v>
      </c>
      <c r="I226" s="4">
        <f t="shared" si="20"/>
        <v>5.7833333333333332</v>
      </c>
      <c r="J226" s="9">
        <v>600</v>
      </c>
      <c r="K226" s="9">
        <v>360</v>
      </c>
      <c r="L226" s="9">
        <v>60</v>
      </c>
      <c r="M226" s="4">
        <f t="shared" si="21"/>
        <v>9</v>
      </c>
      <c r="N226" s="9">
        <v>1800</v>
      </c>
      <c r="O226" s="9">
        <v>1050</v>
      </c>
      <c r="P226" s="9">
        <v>58.33</v>
      </c>
      <c r="Q226" s="4">
        <f t="shared" si="22"/>
        <v>14.583333333333334</v>
      </c>
      <c r="R226" s="9"/>
      <c r="S226" s="9">
        <v>1</v>
      </c>
      <c r="T226" s="9"/>
      <c r="U226" s="9"/>
      <c r="V226" s="4">
        <f t="shared" si="18"/>
        <v>0</v>
      </c>
      <c r="W226" s="9"/>
      <c r="X226" s="9">
        <v>1</v>
      </c>
      <c r="Y226" s="9"/>
      <c r="Z226" s="6">
        <f t="shared" si="23"/>
        <v>0</v>
      </c>
      <c r="AA226" s="9"/>
      <c r="AB226" s="9"/>
      <c r="AC226" s="7">
        <f t="shared" si="19"/>
        <v>29.366666666666667</v>
      </c>
      <c r="AD226" s="9" t="s">
        <v>25</v>
      </c>
      <c r="AE226" s="9"/>
    </row>
    <row r="227" spans="1:31" ht="30.75">
      <c r="A227" s="2">
        <v>224</v>
      </c>
      <c r="B227" s="4" t="s">
        <v>769</v>
      </c>
      <c r="C227" s="11" t="s">
        <v>770</v>
      </c>
      <c r="D227" s="11" t="s">
        <v>771</v>
      </c>
      <c r="E227" s="10">
        <v>30</v>
      </c>
      <c r="F227" s="9">
        <v>600</v>
      </c>
      <c r="G227" s="9">
        <v>428</v>
      </c>
      <c r="H227" s="9">
        <v>71.33</v>
      </c>
      <c r="I227" s="4">
        <f t="shared" si="20"/>
        <v>7.1333333333333337</v>
      </c>
      <c r="J227" s="9">
        <v>600</v>
      </c>
      <c r="K227" s="9">
        <v>390</v>
      </c>
      <c r="L227" s="9">
        <v>65</v>
      </c>
      <c r="M227" s="4">
        <f t="shared" si="21"/>
        <v>9.75</v>
      </c>
      <c r="N227" s="9">
        <v>1800</v>
      </c>
      <c r="O227" s="9">
        <v>1032</v>
      </c>
      <c r="P227" s="9">
        <v>57.33</v>
      </c>
      <c r="Q227" s="4">
        <f t="shared" si="22"/>
        <v>14.333333333333334</v>
      </c>
      <c r="R227" s="9" t="s">
        <v>310</v>
      </c>
      <c r="S227" s="9">
        <v>1200</v>
      </c>
      <c r="T227" s="9">
        <v>876</v>
      </c>
      <c r="U227" s="9">
        <v>73</v>
      </c>
      <c r="V227" s="4">
        <f t="shared" si="18"/>
        <v>21.9</v>
      </c>
      <c r="W227" s="9" t="s">
        <v>146</v>
      </c>
      <c r="X227" s="9">
        <v>100</v>
      </c>
      <c r="Y227" s="9">
        <v>83.6</v>
      </c>
      <c r="Z227" s="6">
        <f t="shared" si="23"/>
        <v>8.36</v>
      </c>
      <c r="AA227" s="9"/>
      <c r="AB227" s="9"/>
      <c r="AC227" s="7">
        <f t="shared" si="19"/>
        <v>61.476666666666667</v>
      </c>
      <c r="AD227" s="9" t="s">
        <v>909</v>
      </c>
      <c r="AE227" s="9"/>
    </row>
    <row r="228" spans="1:31" ht="45.75">
      <c r="A228" s="2">
        <v>225</v>
      </c>
      <c r="B228" s="4" t="s">
        <v>772</v>
      </c>
      <c r="C228" s="11" t="s">
        <v>773</v>
      </c>
      <c r="D228" s="11" t="s">
        <v>774</v>
      </c>
      <c r="E228" s="10">
        <v>23</v>
      </c>
      <c r="F228" s="9">
        <v>600</v>
      </c>
      <c r="G228" s="9">
        <v>412</v>
      </c>
      <c r="H228" s="9">
        <v>68.66</v>
      </c>
      <c r="I228" s="4">
        <f t="shared" si="20"/>
        <v>6.8666666666666663</v>
      </c>
      <c r="J228" s="9">
        <v>600</v>
      </c>
      <c r="K228" s="9">
        <v>370</v>
      </c>
      <c r="L228" s="9">
        <v>61.66</v>
      </c>
      <c r="M228" s="4">
        <f t="shared" si="21"/>
        <v>9.25</v>
      </c>
      <c r="N228" s="9">
        <v>2400</v>
      </c>
      <c r="O228" s="9">
        <v>1682</v>
      </c>
      <c r="P228" s="9">
        <v>70.08</v>
      </c>
      <c r="Q228" s="4">
        <f t="shared" si="22"/>
        <v>17.520833333333332</v>
      </c>
      <c r="R228" s="9"/>
      <c r="S228" s="9">
        <v>1</v>
      </c>
      <c r="T228" s="9"/>
      <c r="U228" s="9"/>
      <c r="V228" s="4">
        <f t="shared" si="18"/>
        <v>0</v>
      </c>
      <c r="W228" s="9" t="s">
        <v>587</v>
      </c>
      <c r="X228" s="9">
        <v>2000</v>
      </c>
      <c r="Y228" s="9">
        <v>1459</v>
      </c>
      <c r="Z228" s="6">
        <f t="shared" si="23"/>
        <v>7.2949999999999999</v>
      </c>
      <c r="AA228" s="9"/>
      <c r="AB228" s="9"/>
      <c r="AC228" s="7">
        <f t="shared" si="19"/>
        <v>40.932500000000005</v>
      </c>
      <c r="AD228" s="9" t="s">
        <v>909</v>
      </c>
      <c r="AE228" s="9"/>
    </row>
    <row r="229" spans="1:31" ht="45.75">
      <c r="A229" s="2">
        <v>226</v>
      </c>
      <c r="B229" s="4" t="s">
        <v>775</v>
      </c>
      <c r="C229" s="11" t="s">
        <v>776</v>
      </c>
      <c r="D229" s="11" t="s">
        <v>777</v>
      </c>
      <c r="E229" s="10">
        <v>24</v>
      </c>
      <c r="F229" s="9">
        <v>600</v>
      </c>
      <c r="G229" s="9">
        <v>437</v>
      </c>
      <c r="H229" s="9">
        <v>72.83</v>
      </c>
      <c r="I229" s="4">
        <f t="shared" si="20"/>
        <v>7.2833333333333332</v>
      </c>
      <c r="J229" s="9">
        <v>600</v>
      </c>
      <c r="K229" s="9">
        <v>354</v>
      </c>
      <c r="L229" s="9">
        <v>59</v>
      </c>
      <c r="M229" s="4">
        <f t="shared" si="21"/>
        <v>8.85</v>
      </c>
      <c r="N229" s="9">
        <v>2400</v>
      </c>
      <c r="O229" s="9">
        <v>1823</v>
      </c>
      <c r="P229" s="9">
        <v>75.95</v>
      </c>
      <c r="Q229" s="4">
        <f t="shared" si="22"/>
        <v>18.989583333333332</v>
      </c>
      <c r="R229" s="9"/>
      <c r="S229" s="9">
        <v>1</v>
      </c>
      <c r="T229" s="9"/>
      <c r="U229" s="9"/>
      <c r="V229" s="4">
        <f t="shared" si="18"/>
        <v>0</v>
      </c>
      <c r="W229" s="9"/>
      <c r="X229" s="9">
        <v>1</v>
      </c>
      <c r="Y229" s="9"/>
      <c r="Z229" s="6">
        <f t="shared" si="23"/>
        <v>0</v>
      </c>
      <c r="AA229" s="9"/>
      <c r="AB229" s="9"/>
      <c r="AC229" s="7">
        <f t="shared" si="19"/>
        <v>35.122916666666669</v>
      </c>
      <c r="AD229" s="9" t="s">
        <v>25</v>
      </c>
      <c r="AE229" s="9"/>
    </row>
    <row r="230" spans="1:31" ht="30.75">
      <c r="A230" s="2">
        <v>227</v>
      </c>
      <c r="B230" s="4" t="s">
        <v>778</v>
      </c>
      <c r="C230" s="11" t="s">
        <v>779</v>
      </c>
      <c r="D230" s="11" t="s">
        <v>780</v>
      </c>
      <c r="E230" s="10">
        <v>40</v>
      </c>
      <c r="F230" s="9">
        <v>500</v>
      </c>
      <c r="G230" s="9">
        <v>224</v>
      </c>
      <c r="H230" s="9">
        <v>44.8</v>
      </c>
      <c r="I230" s="4">
        <f t="shared" si="20"/>
        <v>4.4800000000000004</v>
      </c>
      <c r="J230" s="9">
        <v>900</v>
      </c>
      <c r="K230" s="9">
        <v>499</v>
      </c>
      <c r="L230" s="9">
        <v>55.44</v>
      </c>
      <c r="M230" s="4">
        <f t="shared" si="21"/>
        <v>8.3166666666666664</v>
      </c>
      <c r="N230" s="9">
        <v>100</v>
      </c>
      <c r="O230" s="9">
        <v>66.8</v>
      </c>
      <c r="P230" s="9">
        <v>66.8</v>
      </c>
      <c r="Q230" s="4">
        <f t="shared" si="22"/>
        <v>16.7</v>
      </c>
      <c r="R230" s="9"/>
      <c r="S230" s="9">
        <v>1</v>
      </c>
      <c r="T230" s="9"/>
      <c r="U230" s="9"/>
      <c r="V230" s="4">
        <f t="shared" si="18"/>
        <v>0</v>
      </c>
      <c r="W230" s="9" t="s">
        <v>537</v>
      </c>
      <c r="X230" s="9">
        <v>2200</v>
      </c>
      <c r="Y230" s="9">
        <v>1825</v>
      </c>
      <c r="Z230" s="6">
        <f t="shared" si="23"/>
        <v>8.295454545454545</v>
      </c>
      <c r="AA230" s="9" t="s">
        <v>781</v>
      </c>
      <c r="AB230" s="9">
        <v>1.41</v>
      </c>
      <c r="AC230" s="7">
        <f t="shared" si="19"/>
        <v>39.202121212121213</v>
      </c>
      <c r="AD230" s="9" t="s">
        <v>178</v>
      </c>
      <c r="AE230" s="9"/>
    </row>
    <row r="231" spans="1:31" ht="30.75">
      <c r="A231" s="2">
        <v>228</v>
      </c>
      <c r="B231" s="4" t="s">
        <v>782</v>
      </c>
      <c r="C231" s="11" t="s">
        <v>783</v>
      </c>
      <c r="D231" s="11" t="s">
        <v>784</v>
      </c>
      <c r="E231" s="10">
        <v>24</v>
      </c>
      <c r="F231" s="9">
        <v>600</v>
      </c>
      <c r="G231" s="9">
        <v>423</v>
      </c>
      <c r="H231" s="9">
        <v>70.5</v>
      </c>
      <c r="I231" s="4">
        <f t="shared" si="20"/>
        <v>7.05</v>
      </c>
      <c r="J231" s="9">
        <v>600</v>
      </c>
      <c r="K231" s="9">
        <v>372</v>
      </c>
      <c r="L231" s="9">
        <v>62</v>
      </c>
      <c r="M231" s="4">
        <f t="shared" si="21"/>
        <v>9.3000000000000007</v>
      </c>
      <c r="N231" s="9">
        <v>2400</v>
      </c>
      <c r="O231" s="9">
        <v>1768</v>
      </c>
      <c r="P231" s="9">
        <v>73.66</v>
      </c>
      <c r="Q231" s="4">
        <f t="shared" si="22"/>
        <v>18.416666666666668</v>
      </c>
      <c r="R231" s="9" t="s">
        <v>44</v>
      </c>
      <c r="S231" s="9">
        <v>1600</v>
      </c>
      <c r="T231" s="9">
        <v>1173</v>
      </c>
      <c r="U231" s="9">
        <v>73.3</v>
      </c>
      <c r="V231" s="4">
        <f t="shared" si="18"/>
        <v>21.993749999999999</v>
      </c>
      <c r="W231" s="9" t="s">
        <v>785</v>
      </c>
      <c r="X231" s="9">
        <v>400</v>
      </c>
      <c r="Y231" s="9">
        <v>186</v>
      </c>
      <c r="Z231" s="6">
        <f t="shared" si="23"/>
        <v>4.6500000000000004</v>
      </c>
      <c r="AA231" s="9"/>
      <c r="AB231" s="9"/>
      <c r="AC231" s="7">
        <f t="shared" si="19"/>
        <v>61.410416666666663</v>
      </c>
      <c r="AD231" s="9" t="s">
        <v>909</v>
      </c>
      <c r="AE231" s="9"/>
    </row>
    <row r="232" spans="1:31" ht="30.75">
      <c r="A232" s="2">
        <v>229</v>
      </c>
      <c r="B232" s="4" t="s">
        <v>786</v>
      </c>
      <c r="C232" s="11" t="s">
        <v>787</v>
      </c>
      <c r="D232" s="11" t="s">
        <v>788</v>
      </c>
      <c r="E232" s="10">
        <v>25</v>
      </c>
      <c r="F232" s="9">
        <v>10</v>
      </c>
      <c r="G232" s="9">
        <v>9.4</v>
      </c>
      <c r="H232" s="9">
        <v>89</v>
      </c>
      <c r="I232" s="4">
        <f t="shared" si="20"/>
        <v>9.4</v>
      </c>
      <c r="J232" s="9">
        <v>500</v>
      </c>
      <c r="K232" s="9">
        <v>333</v>
      </c>
      <c r="L232" s="9">
        <v>66.599999999999994</v>
      </c>
      <c r="M232" s="4">
        <f t="shared" si="21"/>
        <v>9.99</v>
      </c>
      <c r="N232" s="9">
        <v>2400</v>
      </c>
      <c r="O232" s="9">
        <v>1671</v>
      </c>
      <c r="P232" s="9">
        <v>69.62</v>
      </c>
      <c r="Q232" s="4">
        <f t="shared" si="22"/>
        <v>17.40625</v>
      </c>
      <c r="R232" s="9"/>
      <c r="S232" s="9">
        <v>1</v>
      </c>
      <c r="T232" s="9"/>
      <c r="U232" s="9"/>
      <c r="V232" s="4">
        <f t="shared" si="18"/>
        <v>0</v>
      </c>
      <c r="W232" s="9" t="s">
        <v>95</v>
      </c>
      <c r="X232" s="9">
        <v>2200</v>
      </c>
      <c r="Y232" s="9">
        <v>1824</v>
      </c>
      <c r="Z232" s="6">
        <f t="shared" si="23"/>
        <v>8.290909090909091</v>
      </c>
      <c r="AA232" s="9"/>
      <c r="AB232" s="9"/>
      <c r="AC232" s="7">
        <f t="shared" si="19"/>
        <v>45.08715909090909</v>
      </c>
      <c r="AD232" s="9" t="s">
        <v>909</v>
      </c>
      <c r="AE232" s="9"/>
    </row>
    <row r="233" spans="1:31" ht="45.75">
      <c r="A233" s="2">
        <v>230</v>
      </c>
      <c r="B233" s="4" t="s">
        <v>789</v>
      </c>
      <c r="C233" s="11" t="s">
        <v>790</v>
      </c>
      <c r="D233" s="11" t="s">
        <v>791</v>
      </c>
      <c r="E233" s="10">
        <v>25</v>
      </c>
      <c r="F233" s="9">
        <v>600</v>
      </c>
      <c r="G233" s="9">
        <v>387</v>
      </c>
      <c r="H233" s="9">
        <v>64.5</v>
      </c>
      <c r="I233" s="4">
        <f t="shared" si="20"/>
        <v>6.45</v>
      </c>
      <c r="J233" s="9">
        <v>600</v>
      </c>
      <c r="K233" s="9">
        <v>345</v>
      </c>
      <c r="L233" s="9">
        <v>57.5</v>
      </c>
      <c r="M233" s="4">
        <f t="shared" si="21"/>
        <v>8.625</v>
      </c>
      <c r="N233" s="9">
        <v>2400</v>
      </c>
      <c r="O233" s="9">
        <v>1667</v>
      </c>
      <c r="P233" s="9">
        <v>69.45</v>
      </c>
      <c r="Q233" s="4">
        <f t="shared" si="22"/>
        <v>17.364583333333332</v>
      </c>
      <c r="R233" s="9"/>
      <c r="S233" s="9">
        <v>1</v>
      </c>
      <c r="T233" s="9"/>
      <c r="U233" s="9"/>
      <c r="V233" s="4">
        <f t="shared" si="18"/>
        <v>0</v>
      </c>
      <c r="W233" s="9"/>
      <c r="X233" s="9">
        <v>1</v>
      </c>
      <c r="Y233" s="9"/>
      <c r="Z233" s="6">
        <f t="shared" si="23"/>
        <v>0</v>
      </c>
      <c r="AA233" s="9"/>
      <c r="AB233" s="9"/>
      <c r="AC233" s="7">
        <f t="shared" si="19"/>
        <v>32.439583333333331</v>
      </c>
      <c r="AD233" s="9" t="s">
        <v>909</v>
      </c>
      <c r="AE233" s="9"/>
    </row>
    <row r="234" spans="1:31" ht="45.75">
      <c r="A234" s="2">
        <v>231</v>
      </c>
      <c r="B234" s="4" t="s">
        <v>792</v>
      </c>
      <c r="C234" s="11" t="s">
        <v>793</v>
      </c>
      <c r="D234" s="11" t="s">
        <v>794</v>
      </c>
      <c r="E234" s="10">
        <v>27</v>
      </c>
      <c r="F234" s="9">
        <v>600</v>
      </c>
      <c r="G234" s="9">
        <v>343</v>
      </c>
      <c r="H234" s="9">
        <v>57.16</v>
      </c>
      <c r="I234" s="4">
        <f t="shared" si="20"/>
        <v>5.7166666666666668</v>
      </c>
      <c r="J234" s="9">
        <v>600</v>
      </c>
      <c r="K234" s="9">
        <v>352</v>
      </c>
      <c r="L234" s="9">
        <v>58.66</v>
      </c>
      <c r="M234" s="4">
        <f t="shared" si="21"/>
        <v>8.8000000000000007</v>
      </c>
      <c r="N234" s="9">
        <v>1800</v>
      </c>
      <c r="O234" s="9">
        <v>1099</v>
      </c>
      <c r="P234" s="9">
        <v>61.05</v>
      </c>
      <c r="Q234" s="4">
        <f t="shared" si="22"/>
        <v>15.263888888888889</v>
      </c>
      <c r="R234" s="9"/>
      <c r="S234" s="9">
        <v>1</v>
      </c>
      <c r="T234" s="9"/>
      <c r="U234" s="9"/>
      <c r="V234" s="4">
        <f t="shared" si="18"/>
        <v>0</v>
      </c>
      <c r="W234" s="9" t="s">
        <v>249</v>
      </c>
      <c r="X234" s="9">
        <v>1350</v>
      </c>
      <c r="Y234" s="9">
        <v>1165</v>
      </c>
      <c r="Z234" s="6">
        <f t="shared" si="23"/>
        <v>8.6296296296296298</v>
      </c>
      <c r="AA234" s="9" t="s">
        <v>795</v>
      </c>
      <c r="AB234" s="9">
        <v>2.57</v>
      </c>
      <c r="AC234" s="7">
        <f t="shared" si="19"/>
        <v>40.980185185185192</v>
      </c>
      <c r="AD234" s="9" t="s">
        <v>233</v>
      </c>
      <c r="AE234" s="9"/>
    </row>
    <row r="235" spans="1:31" ht="30.75">
      <c r="A235" s="2">
        <v>232</v>
      </c>
      <c r="B235" s="4" t="s">
        <v>796</v>
      </c>
      <c r="C235" s="11" t="s">
        <v>797</v>
      </c>
      <c r="D235" s="11" t="s">
        <v>798</v>
      </c>
      <c r="E235" s="10">
        <v>26</v>
      </c>
      <c r="F235" s="9">
        <v>600</v>
      </c>
      <c r="G235" s="9">
        <v>358</v>
      </c>
      <c r="H235" s="9">
        <v>59.66</v>
      </c>
      <c r="I235" s="4">
        <f t="shared" si="20"/>
        <v>5.9666666666666668</v>
      </c>
      <c r="J235" s="9">
        <v>600</v>
      </c>
      <c r="K235" s="9">
        <v>398</v>
      </c>
      <c r="L235" s="9">
        <v>66.33</v>
      </c>
      <c r="M235" s="4">
        <f t="shared" si="21"/>
        <v>9.9499999999999993</v>
      </c>
      <c r="N235" s="9">
        <v>2600</v>
      </c>
      <c r="O235" s="9">
        <v>1840</v>
      </c>
      <c r="P235" s="9">
        <v>70.760000000000005</v>
      </c>
      <c r="Q235" s="4">
        <f t="shared" si="22"/>
        <v>17.692307692307693</v>
      </c>
      <c r="R235" s="9"/>
      <c r="S235" s="9">
        <v>1</v>
      </c>
      <c r="T235" s="9"/>
      <c r="U235" s="9"/>
      <c r="V235" s="4">
        <f t="shared" si="18"/>
        <v>0</v>
      </c>
      <c r="W235" s="9"/>
      <c r="X235" s="9">
        <v>1</v>
      </c>
      <c r="Y235" s="9"/>
      <c r="Z235" s="6">
        <f t="shared" si="23"/>
        <v>0</v>
      </c>
      <c r="AA235" s="9" t="s">
        <v>799</v>
      </c>
      <c r="AB235" s="9">
        <v>10</v>
      </c>
      <c r="AC235" s="7">
        <f t="shared" si="19"/>
        <v>43.608974358974358</v>
      </c>
      <c r="AD235" s="9" t="s">
        <v>909</v>
      </c>
      <c r="AE235" s="9"/>
    </row>
    <row r="236" spans="1:31" ht="30.75">
      <c r="A236" s="2">
        <v>233</v>
      </c>
      <c r="B236" s="4" t="s">
        <v>800</v>
      </c>
      <c r="C236" s="11" t="s">
        <v>801</v>
      </c>
      <c r="D236" s="11" t="s">
        <v>190</v>
      </c>
      <c r="E236" s="10">
        <v>22</v>
      </c>
      <c r="F236" s="9">
        <v>600</v>
      </c>
      <c r="G236" s="9">
        <v>461</v>
      </c>
      <c r="H236" s="9">
        <v>76.83</v>
      </c>
      <c r="I236" s="4">
        <f t="shared" si="20"/>
        <v>7.6833333333333336</v>
      </c>
      <c r="J236" s="9">
        <v>600</v>
      </c>
      <c r="K236" s="9">
        <v>290</v>
      </c>
      <c r="L236" s="9">
        <v>48.33</v>
      </c>
      <c r="M236" s="4">
        <f t="shared" si="21"/>
        <v>7.25</v>
      </c>
      <c r="N236" s="9">
        <v>2600</v>
      </c>
      <c r="O236" s="9">
        <v>1637</v>
      </c>
      <c r="P236" s="9">
        <v>62.96</v>
      </c>
      <c r="Q236" s="4">
        <f t="shared" si="22"/>
        <v>15.740384615384615</v>
      </c>
      <c r="R236" s="9"/>
      <c r="S236" s="9">
        <v>1</v>
      </c>
      <c r="T236" s="9"/>
      <c r="U236" s="9"/>
      <c r="V236" s="4">
        <f t="shared" si="18"/>
        <v>0</v>
      </c>
      <c r="W236" s="9"/>
      <c r="X236" s="9">
        <v>1</v>
      </c>
      <c r="Y236" s="9"/>
      <c r="Z236" s="6">
        <f t="shared" si="23"/>
        <v>0</v>
      </c>
      <c r="AA236" s="9"/>
      <c r="AB236" s="9"/>
      <c r="AC236" s="7">
        <f t="shared" si="19"/>
        <v>30.67371794871795</v>
      </c>
      <c r="AD236" s="9" t="s">
        <v>25</v>
      </c>
      <c r="AE236" s="10" t="s">
        <v>802</v>
      </c>
    </row>
    <row r="237" spans="1:31" ht="45.75">
      <c r="A237" s="2">
        <v>234</v>
      </c>
      <c r="B237" s="4" t="s">
        <v>803</v>
      </c>
      <c r="C237" s="11" t="s">
        <v>804</v>
      </c>
      <c r="D237" s="11" t="s">
        <v>805</v>
      </c>
      <c r="E237" s="10">
        <v>26</v>
      </c>
      <c r="F237" s="9">
        <v>600</v>
      </c>
      <c r="G237" s="9">
        <v>483</v>
      </c>
      <c r="H237" s="9">
        <v>80.5</v>
      </c>
      <c r="I237" s="4">
        <f t="shared" si="20"/>
        <v>8.0500000000000007</v>
      </c>
      <c r="J237" s="9">
        <v>600</v>
      </c>
      <c r="K237" s="9">
        <v>360</v>
      </c>
      <c r="L237" s="9">
        <v>60</v>
      </c>
      <c r="M237" s="4">
        <f t="shared" si="21"/>
        <v>9</v>
      </c>
      <c r="N237" s="9">
        <v>2400</v>
      </c>
      <c r="O237" s="9">
        <v>1623</v>
      </c>
      <c r="P237" s="9">
        <v>67.62</v>
      </c>
      <c r="Q237" s="4">
        <f t="shared" si="22"/>
        <v>16.90625</v>
      </c>
      <c r="R237" s="9" t="s">
        <v>103</v>
      </c>
      <c r="S237" s="9">
        <v>100</v>
      </c>
      <c r="T237" s="9">
        <v>75</v>
      </c>
      <c r="U237" s="9">
        <v>75</v>
      </c>
      <c r="V237" s="4">
        <f t="shared" si="18"/>
        <v>22.5</v>
      </c>
      <c r="W237" s="9" t="s">
        <v>45</v>
      </c>
      <c r="X237" s="9">
        <v>2200</v>
      </c>
      <c r="Y237" s="9">
        <v>1741</v>
      </c>
      <c r="Z237" s="6">
        <f t="shared" si="23"/>
        <v>7.913636363636364</v>
      </c>
      <c r="AA237" s="9"/>
      <c r="AB237" s="9"/>
      <c r="AC237" s="7">
        <f t="shared" si="19"/>
        <v>64.369886363636368</v>
      </c>
      <c r="AD237" s="9" t="s">
        <v>909</v>
      </c>
      <c r="AE237" s="9"/>
    </row>
    <row r="238" spans="1:31" ht="30.75">
      <c r="A238" s="2">
        <v>235</v>
      </c>
      <c r="B238" s="4" t="s">
        <v>806</v>
      </c>
      <c r="C238" s="11" t="s">
        <v>807</v>
      </c>
      <c r="D238" s="11" t="s">
        <v>808</v>
      </c>
      <c r="E238" s="10">
        <v>23</v>
      </c>
      <c r="F238" s="9">
        <v>600</v>
      </c>
      <c r="G238" s="9">
        <v>523</v>
      </c>
      <c r="H238" s="9">
        <v>87.16</v>
      </c>
      <c r="I238" s="4">
        <f t="shared" si="20"/>
        <v>8.7166666666666668</v>
      </c>
      <c r="J238" s="9">
        <v>600</v>
      </c>
      <c r="K238" s="9">
        <v>425</v>
      </c>
      <c r="L238" s="9">
        <v>70.83</v>
      </c>
      <c r="M238" s="4">
        <f t="shared" si="21"/>
        <v>10.625</v>
      </c>
      <c r="N238" s="9">
        <v>2600</v>
      </c>
      <c r="O238" s="9">
        <v>2017</v>
      </c>
      <c r="P238" s="9">
        <v>77.569999999999993</v>
      </c>
      <c r="Q238" s="4">
        <f t="shared" si="22"/>
        <v>19.39423076923077</v>
      </c>
      <c r="R238" s="9"/>
      <c r="S238" s="9">
        <v>1</v>
      </c>
      <c r="T238" s="9"/>
      <c r="U238" s="9"/>
      <c r="V238" s="4">
        <f t="shared" si="18"/>
        <v>0</v>
      </c>
      <c r="W238" s="9" t="s">
        <v>45</v>
      </c>
      <c r="X238" s="9">
        <v>2200</v>
      </c>
      <c r="Y238" s="9">
        <v>1815</v>
      </c>
      <c r="Z238" s="6">
        <f t="shared" si="23"/>
        <v>8.25</v>
      </c>
      <c r="AA238" s="9"/>
      <c r="AB238" s="9"/>
      <c r="AC238" s="7">
        <f t="shared" si="19"/>
        <v>46.985897435897442</v>
      </c>
      <c r="AD238" s="9" t="s">
        <v>909</v>
      </c>
      <c r="AE238" s="9"/>
    </row>
    <row r="239" spans="1:31" ht="30.75">
      <c r="A239" s="2">
        <v>236</v>
      </c>
      <c r="B239" s="4" t="s">
        <v>809</v>
      </c>
      <c r="C239" s="11" t="s">
        <v>810</v>
      </c>
      <c r="D239" s="11" t="s">
        <v>811</v>
      </c>
      <c r="E239" s="10">
        <v>24</v>
      </c>
      <c r="F239" s="9">
        <v>600</v>
      </c>
      <c r="G239" s="9">
        <v>454</v>
      </c>
      <c r="H239" s="9">
        <v>75.66</v>
      </c>
      <c r="I239" s="4">
        <f t="shared" si="20"/>
        <v>7.5666666666666664</v>
      </c>
      <c r="J239" s="9">
        <v>600</v>
      </c>
      <c r="K239" s="9">
        <v>307</v>
      </c>
      <c r="L239" s="9">
        <v>51.16</v>
      </c>
      <c r="M239" s="4">
        <f t="shared" si="21"/>
        <v>7.6749999999999998</v>
      </c>
      <c r="N239" s="9">
        <v>2600</v>
      </c>
      <c r="O239" s="9">
        <v>2044</v>
      </c>
      <c r="P239" s="9">
        <v>78.61</v>
      </c>
      <c r="Q239" s="4">
        <f t="shared" si="22"/>
        <v>19.653846153846153</v>
      </c>
      <c r="R239" s="9"/>
      <c r="S239" s="9">
        <v>1</v>
      </c>
      <c r="T239" s="9"/>
      <c r="U239" s="9"/>
      <c r="V239" s="4">
        <f t="shared" si="18"/>
        <v>0</v>
      </c>
      <c r="W239" s="9" t="s">
        <v>45</v>
      </c>
      <c r="X239" s="9">
        <v>2200</v>
      </c>
      <c r="Y239" s="9">
        <v>1679</v>
      </c>
      <c r="Z239" s="6">
        <f t="shared" si="23"/>
        <v>7.6318181818181818</v>
      </c>
      <c r="AA239" s="9"/>
      <c r="AB239" s="9"/>
      <c r="AC239" s="7">
        <f t="shared" si="19"/>
        <v>42.527331002331003</v>
      </c>
      <c r="AD239" s="9" t="s">
        <v>909</v>
      </c>
      <c r="AE239" s="9"/>
    </row>
    <row r="240" spans="1:31" ht="30.75">
      <c r="A240" s="2">
        <v>237</v>
      </c>
      <c r="B240" s="4" t="s">
        <v>812</v>
      </c>
      <c r="C240" s="11" t="s">
        <v>813</v>
      </c>
      <c r="D240" s="11" t="s">
        <v>814</v>
      </c>
      <c r="E240" s="10">
        <v>22</v>
      </c>
      <c r="F240" s="9">
        <v>600</v>
      </c>
      <c r="G240" s="9">
        <v>442</v>
      </c>
      <c r="H240" s="9">
        <v>73.66</v>
      </c>
      <c r="I240" s="4">
        <f t="shared" si="20"/>
        <v>7.3666666666666663</v>
      </c>
      <c r="J240" s="9">
        <v>600</v>
      </c>
      <c r="K240" s="9">
        <v>450</v>
      </c>
      <c r="L240" s="9">
        <v>75</v>
      </c>
      <c r="M240" s="4">
        <f t="shared" si="21"/>
        <v>11.25</v>
      </c>
      <c r="N240" s="9">
        <v>100</v>
      </c>
      <c r="O240" s="9">
        <v>70.900000000000006</v>
      </c>
      <c r="P240" s="9">
        <v>70.900000000000006</v>
      </c>
      <c r="Q240" s="4">
        <f t="shared" si="22"/>
        <v>17.725000000000001</v>
      </c>
      <c r="R240" s="9"/>
      <c r="S240" s="9">
        <v>1</v>
      </c>
      <c r="T240" s="9"/>
      <c r="U240" s="9"/>
      <c r="V240" s="4">
        <f t="shared" si="18"/>
        <v>0</v>
      </c>
      <c r="W240" s="9"/>
      <c r="X240" s="9">
        <v>1</v>
      </c>
      <c r="Y240" s="9"/>
      <c r="Z240" s="6">
        <f t="shared" si="23"/>
        <v>0</v>
      </c>
      <c r="AA240" s="9"/>
      <c r="AB240" s="9"/>
      <c r="AC240" s="7">
        <f t="shared" si="19"/>
        <v>36.341666666666669</v>
      </c>
      <c r="AD240" s="9" t="s">
        <v>25</v>
      </c>
      <c r="AE240" s="9"/>
    </row>
    <row r="241" spans="1:31" ht="30.75">
      <c r="A241" s="2">
        <v>238</v>
      </c>
      <c r="B241" s="4" t="s">
        <v>815</v>
      </c>
      <c r="C241" s="11" t="s">
        <v>816</v>
      </c>
      <c r="D241" s="11" t="s">
        <v>817</v>
      </c>
      <c r="E241" s="10">
        <v>23</v>
      </c>
      <c r="F241" s="9">
        <v>600</v>
      </c>
      <c r="G241" s="9">
        <v>448</v>
      </c>
      <c r="H241" s="9">
        <v>74.599999999999994</v>
      </c>
      <c r="I241" s="4">
        <f t="shared" si="20"/>
        <v>7.4666666666666668</v>
      </c>
      <c r="J241" s="9">
        <v>600</v>
      </c>
      <c r="K241" s="9">
        <v>355</v>
      </c>
      <c r="L241" s="9">
        <v>59.16</v>
      </c>
      <c r="M241" s="4">
        <f t="shared" si="21"/>
        <v>8.875</v>
      </c>
      <c r="N241" s="9">
        <v>100</v>
      </c>
      <c r="O241" s="9">
        <v>76.8</v>
      </c>
      <c r="P241" s="9">
        <v>76.8</v>
      </c>
      <c r="Q241" s="4">
        <f t="shared" si="22"/>
        <v>19.2</v>
      </c>
      <c r="R241" s="9"/>
      <c r="S241" s="9">
        <v>1</v>
      </c>
      <c r="T241" s="9"/>
      <c r="U241" s="9"/>
      <c r="V241" s="4">
        <f t="shared" si="18"/>
        <v>0</v>
      </c>
      <c r="W241" s="9"/>
      <c r="X241" s="9">
        <v>1</v>
      </c>
      <c r="Y241" s="9"/>
      <c r="Z241" s="6">
        <f t="shared" si="23"/>
        <v>0</v>
      </c>
      <c r="AA241" s="9"/>
      <c r="AB241" s="9"/>
      <c r="AC241" s="7">
        <f t="shared" si="19"/>
        <v>35.541666666666671</v>
      </c>
      <c r="AD241" s="9" t="s">
        <v>909</v>
      </c>
      <c r="AE241" s="9"/>
    </row>
    <row r="242" spans="1:31" ht="30.75">
      <c r="A242" s="2">
        <v>239</v>
      </c>
      <c r="B242" s="4" t="s">
        <v>818</v>
      </c>
      <c r="C242" s="11" t="s">
        <v>819</v>
      </c>
      <c r="D242" s="11" t="s">
        <v>820</v>
      </c>
      <c r="E242" s="10">
        <v>24</v>
      </c>
      <c r="F242" s="9">
        <v>600</v>
      </c>
      <c r="G242" s="9">
        <v>300</v>
      </c>
      <c r="H242" s="9">
        <v>50</v>
      </c>
      <c r="I242" s="4">
        <f t="shared" si="20"/>
        <v>5</v>
      </c>
      <c r="J242" s="9">
        <v>600</v>
      </c>
      <c r="K242" s="9">
        <v>393</v>
      </c>
      <c r="L242" s="9">
        <v>65.5</v>
      </c>
      <c r="M242" s="4">
        <f t="shared" si="21"/>
        <v>9.8249999999999993</v>
      </c>
      <c r="N242" s="9">
        <v>2400</v>
      </c>
      <c r="O242" s="9">
        <v>1502</v>
      </c>
      <c r="P242" s="9">
        <v>62.58</v>
      </c>
      <c r="Q242" s="4">
        <f t="shared" si="22"/>
        <v>15.645833333333334</v>
      </c>
      <c r="R242" s="9"/>
      <c r="S242" s="9">
        <v>1</v>
      </c>
      <c r="T242" s="9"/>
      <c r="U242" s="9"/>
      <c r="V242" s="4">
        <f t="shared" si="18"/>
        <v>0</v>
      </c>
      <c r="W242" s="9"/>
      <c r="X242" s="9">
        <v>1</v>
      </c>
      <c r="Y242" s="9"/>
      <c r="Z242" s="6">
        <f t="shared" si="23"/>
        <v>0</v>
      </c>
      <c r="AA242" s="9"/>
      <c r="AB242" s="9"/>
      <c r="AC242" s="7">
        <f t="shared" si="19"/>
        <v>30.470833333333331</v>
      </c>
      <c r="AD242" s="9" t="s">
        <v>25</v>
      </c>
      <c r="AE242" s="9"/>
    </row>
    <row r="243" spans="1:31" ht="30.75">
      <c r="A243" s="2">
        <v>240</v>
      </c>
      <c r="B243" s="4" t="s">
        <v>821</v>
      </c>
      <c r="C243" s="11" t="s">
        <v>822</v>
      </c>
      <c r="D243" s="11" t="s">
        <v>823</v>
      </c>
      <c r="E243" s="10">
        <v>39</v>
      </c>
      <c r="F243" s="9">
        <v>750</v>
      </c>
      <c r="G243" s="9">
        <v>371</v>
      </c>
      <c r="H243" s="9">
        <v>49.46</v>
      </c>
      <c r="I243" s="4">
        <f t="shared" si="20"/>
        <v>4.9466666666666663</v>
      </c>
      <c r="J243" s="9">
        <v>1100</v>
      </c>
      <c r="K243" s="9">
        <v>355</v>
      </c>
      <c r="L243" s="9">
        <v>32.270000000000003</v>
      </c>
      <c r="M243" s="4">
        <f t="shared" si="21"/>
        <v>4.8409090909090908</v>
      </c>
      <c r="N243" s="9">
        <v>1800</v>
      </c>
      <c r="O243" s="9">
        <v>864</v>
      </c>
      <c r="P243" s="9">
        <v>48</v>
      </c>
      <c r="Q243" s="4">
        <f t="shared" si="22"/>
        <v>12</v>
      </c>
      <c r="R243" s="9"/>
      <c r="S243" s="9">
        <v>1</v>
      </c>
      <c r="T243" s="9"/>
      <c r="U243" s="9"/>
      <c r="V243" s="4">
        <f t="shared" si="18"/>
        <v>0</v>
      </c>
      <c r="W243" s="9"/>
      <c r="X243" s="9">
        <v>1</v>
      </c>
      <c r="Y243" s="9"/>
      <c r="Z243" s="6">
        <f t="shared" si="23"/>
        <v>0</v>
      </c>
      <c r="AA243" s="9"/>
      <c r="AB243" s="9"/>
      <c r="AC243" s="7">
        <f t="shared" si="19"/>
        <v>21.787575757575759</v>
      </c>
      <c r="AD243" s="9" t="s">
        <v>909</v>
      </c>
      <c r="AE243" s="9"/>
    </row>
    <row r="244" spans="1:31" ht="30.75">
      <c r="A244" s="2">
        <v>241</v>
      </c>
      <c r="B244" s="4" t="s">
        <v>824</v>
      </c>
      <c r="C244" s="11" t="s">
        <v>825</v>
      </c>
      <c r="D244" s="11" t="s">
        <v>826</v>
      </c>
      <c r="E244" s="10">
        <v>23</v>
      </c>
      <c r="F244" s="9">
        <v>600</v>
      </c>
      <c r="G244" s="9">
        <v>482</v>
      </c>
      <c r="H244" s="9">
        <v>80.33</v>
      </c>
      <c r="I244" s="4">
        <f t="shared" si="20"/>
        <v>8.0333333333333332</v>
      </c>
      <c r="J244" s="9">
        <v>600</v>
      </c>
      <c r="K244" s="9">
        <v>370</v>
      </c>
      <c r="L244" s="9">
        <v>61.66</v>
      </c>
      <c r="M244" s="4">
        <f t="shared" si="21"/>
        <v>9.25</v>
      </c>
      <c r="N244" s="9">
        <v>2400</v>
      </c>
      <c r="O244" s="9">
        <v>1530</v>
      </c>
      <c r="P244" s="9">
        <v>63.75</v>
      </c>
      <c r="Q244" s="4">
        <f t="shared" si="22"/>
        <v>15.9375</v>
      </c>
      <c r="R244" s="9" t="s">
        <v>78</v>
      </c>
      <c r="S244" s="9">
        <v>100</v>
      </c>
      <c r="T244" s="9">
        <v>72</v>
      </c>
      <c r="U244" s="9">
        <v>72</v>
      </c>
      <c r="V244" s="4">
        <f t="shared" si="18"/>
        <v>21.6</v>
      </c>
      <c r="W244" s="9"/>
      <c r="X244" s="9">
        <v>1</v>
      </c>
      <c r="Y244" s="9"/>
      <c r="Z244" s="6">
        <f t="shared" si="23"/>
        <v>0</v>
      </c>
      <c r="AA244" s="9"/>
      <c r="AB244" s="9"/>
      <c r="AC244" s="7">
        <f t="shared" si="19"/>
        <v>54.820833333333333</v>
      </c>
      <c r="AD244" s="9" t="s">
        <v>25</v>
      </c>
      <c r="AE244" s="9"/>
    </row>
    <row r="245" spans="1:31" ht="30.75">
      <c r="A245" s="2">
        <v>242</v>
      </c>
      <c r="B245" s="4" t="s">
        <v>827</v>
      </c>
      <c r="C245" s="11" t="s">
        <v>828</v>
      </c>
      <c r="D245" s="11" t="s">
        <v>829</v>
      </c>
      <c r="E245" s="10">
        <v>25</v>
      </c>
      <c r="F245" s="9">
        <v>600</v>
      </c>
      <c r="G245" s="9">
        <v>461</v>
      </c>
      <c r="H245" s="9">
        <v>76.83</v>
      </c>
      <c r="I245" s="4">
        <f t="shared" si="20"/>
        <v>7.6833333333333336</v>
      </c>
      <c r="J245" s="9">
        <v>600</v>
      </c>
      <c r="K245" s="9">
        <v>340</v>
      </c>
      <c r="L245" s="9">
        <v>56.66</v>
      </c>
      <c r="M245" s="4">
        <f t="shared" si="21"/>
        <v>8.5</v>
      </c>
      <c r="N245" s="9">
        <v>2400</v>
      </c>
      <c r="O245" s="9">
        <v>1572</v>
      </c>
      <c r="P245" s="9">
        <v>65.5</v>
      </c>
      <c r="Q245" s="4">
        <f t="shared" si="22"/>
        <v>16.375</v>
      </c>
      <c r="R245" s="9"/>
      <c r="S245" s="9">
        <v>1</v>
      </c>
      <c r="T245" s="9"/>
      <c r="U245" s="9"/>
      <c r="V245" s="4">
        <f t="shared" si="18"/>
        <v>0</v>
      </c>
      <c r="W245" s="9"/>
      <c r="X245" s="9">
        <v>1</v>
      </c>
      <c r="Y245" s="9"/>
      <c r="Z245" s="6">
        <f t="shared" si="23"/>
        <v>0</v>
      </c>
      <c r="AA245" s="9"/>
      <c r="AB245" s="9"/>
      <c r="AC245" s="7">
        <f t="shared" si="19"/>
        <v>32.558333333333337</v>
      </c>
      <c r="AD245" s="9" t="s">
        <v>25</v>
      </c>
      <c r="AE245" s="9"/>
    </row>
    <row r="246" spans="1:31" ht="45.75">
      <c r="A246" s="2">
        <v>243</v>
      </c>
      <c r="B246" s="4" t="s">
        <v>830</v>
      </c>
      <c r="C246" s="11" t="s">
        <v>831</v>
      </c>
      <c r="D246" s="11" t="s">
        <v>832</v>
      </c>
      <c r="E246" s="10">
        <v>22</v>
      </c>
      <c r="F246" s="9">
        <v>600</v>
      </c>
      <c r="G246" s="9">
        <v>308</v>
      </c>
      <c r="H246" s="9">
        <v>51.33</v>
      </c>
      <c r="I246" s="4">
        <f t="shared" si="20"/>
        <v>5.1333333333333337</v>
      </c>
      <c r="J246" s="9">
        <v>600</v>
      </c>
      <c r="K246" s="9">
        <v>356</v>
      </c>
      <c r="L246" s="9">
        <v>59.33</v>
      </c>
      <c r="M246" s="4">
        <f t="shared" si="21"/>
        <v>8.9</v>
      </c>
      <c r="N246" s="9">
        <v>2750</v>
      </c>
      <c r="O246" s="9">
        <v>2145</v>
      </c>
      <c r="P246" s="9">
        <v>78</v>
      </c>
      <c r="Q246" s="4">
        <f t="shared" si="22"/>
        <v>19.5</v>
      </c>
      <c r="R246" s="9"/>
      <c r="S246" s="9">
        <v>1</v>
      </c>
      <c r="T246" s="9"/>
      <c r="U246" s="9"/>
      <c r="V246" s="4">
        <f t="shared" si="18"/>
        <v>0</v>
      </c>
      <c r="W246" s="9"/>
      <c r="X246" s="9">
        <v>1</v>
      </c>
      <c r="Y246" s="9"/>
      <c r="Z246" s="6">
        <f t="shared" si="23"/>
        <v>0</v>
      </c>
      <c r="AA246" s="9"/>
      <c r="AB246" s="9"/>
      <c r="AC246" s="7">
        <f t="shared" si="19"/>
        <v>33.533333333333331</v>
      </c>
      <c r="AD246" s="9" t="s">
        <v>25</v>
      </c>
      <c r="AE246" s="9"/>
    </row>
    <row r="247" spans="1:31" ht="30.75">
      <c r="A247" s="2">
        <v>244</v>
      </c>
      <c r="B247" s="4" t="s">
        <v>833</v>
      </c>
      <c r="C247" s="11" t="s">
        <v>834</v>
      </c>
      <c r="D247" s="11" t="s">
        <v>835</v>
      </c>
      <c r="E247" s="10">
        <v>30</v>
      </c>
      <c r="F247" s="9">
        <v>600</v>
      </c>
      <c r="G247" s="9">
        <v>273</v>
      </c>
      <c r="H247" s="9">
        <v>45.5</v>
      </c>
      <c r="I247" s="4">
        <f t="shared" si="20"/>
        <v>4.55</v>
      </c>
      <c r="J247" s="9">
        <v>600</v>
      </c>
      <c r="K247" s="9">
        <v>275</v>
      </c>
      <c r="L247" s="9">
        <v>45.83</v>
      </c>
      <c r="M247" s="4">
        <f t="shared" si="21"/>
        <v>6.875</v>
      </c>
      <c r="N247" s="9">
        <v>1800</v>
      </c>
      <c r="O247" s="9">
        <v>923</v>
      </c>
      <c r="P247" s="9">
        <v>51.27</v>
      </c>
      <c r="Q247" s="4">
        <f t="shared" si="22"/>
        <v>12.819444444444445</v>
      </c>
      <c r="R247" s="9"/>
      <c r="S247" s="9">
        <v>1</v>
      </c>
      <c r="T247" s="9"/>
      <c r="U247" s="9"/>
      <c r="V247" s="4">
        <f t="shared" si="18"/>
        <v>0</v>
      </c>
      <c r="W247" s="9"/>
      <c r="X247" s="9">
        <v>1</v>
      </c>
      <c r="Y247" s="9"/>
      <c r="Z247" s="6">
        <f t="shared" si="23"/>
        <v>0</v>
      </c>
      <c r="AA247" s="9"/>
      <c r="AB247" s="9"/>
      <c r="AC247" s="7">
        <f t="shared" si="19"/>
        <v>24.244444444444447</v>
      </c>
      <c r="AD247" s="9" t="s">
        <v>25</v>
      </c>
      <c r="AE247" s="9"/>
    </row>
    <row r="248" spans="1:31" ht="30.75">
      <c r="A248" s="2">
        <v>245</v>
      </c>
      <c r="B248" s="4" t="s">
        <v>836</v>
      </c>
      <c r="C248" s="11" t="s">
        <v>837</v>
      </c>
      <c r="D248" s="11" t="s">
        <v>838</v>
      </c>
      <c r="E248" s="10">
        <v>23</v>
      </c>
      <c r="F248" s="9">
        <v>600</v>
      </c>
      <c r="G248" s="9">
        <v>396</v>
      </c>
      <c r="H248" s="9">
        <v>66</v>
      </c>
      <c r="I248" s="4">
        <f t="shared" si="20"/>
        <v>6.6</v>
      </c>
      <c r="J248" s="9">
        <v>600</v>
      </c>
      <c r="K248" s="9">
        <v>295</v>
      </c>
      <c r="L248" s="9">
        <v>49.33</v>
      </c>
      <c r="M248" s="4">
        <f t="shared" si="21"/>
        <v>7.375</v>
      </c>
      <c r="N248" s="9">
        <v>2400</v>
      </c>
      <c r="O248" s="9">
        <v>1560</v>
      </c>
      <c r="P248" s="9">
        <v>65</v>
      </c>
      <c r="Q248" s="4">
        <f t="shared" si="22"/>
        <v>16.25</v>
      </c>
      <c r="R248" s="9"/>
      <c r="S248" s="9">
        <v>1</v>
      </c>
      <c r="T248" s="9"/>
      <c r="U248" s="9"/>
      <c r="V248" s="4">
        <f t="shared" si="18"/>
        <v>0</v>
      </c>
      <c r="W248" s="9" t="s">
        <v>45</v>
      </c>
      <c r="X248" s="9">
        <v>1800</v>
      </c>
      <c r="Y248" s="9">
        <v>1476</v>
      </c>
      <c r="Z248" s="6">
        <f t="shared" si="23"/>
        <v>8.1999999999999993</v>
      </c>
      <c r="AA248" s="9"/>
      <c r="AB248" s="9"/>
      <c r="AC248" s="7">
        <f t="shared" si="19"/>
        <v>38.424999999999997</v>
      </c>
      <c r="AD248" s="9" t="s">
        <v>909</v>
      </c>
      <c r="AE248" s="9"/>
    </row>
    <row r="249" spans="1:31" ht="30.75">
      <c r="A249" s="2">
        <v>246</v>
      </c>
      <c r="B249" s="4" t="s">
        <v>839</v>
      </c>
      <c r="C249" s="11" t="s">
        <v>840</v>
      </c>
      <c r="D249" s="11" t="s">
        <v>841</v>
      </c>
      <c r="E249" s="10">
        <v>26</v>
      </c>
      <c r="F249" s="9">
        <v>600</v>
      </c>
      <c r="G249" s="9">
        <v>414</v>
      </c>
      <c r="H249" s="9">
        <v>69</v>
      </c>
      <c r="I249" s="4">
        <f t="shared" si="20"/>
        <v>6.9</v>
      </c>
      <c r="J249" s="9">
        <v>600</v>
      </c>
      <c r="K249" s="9">
        <v>320</v>
      </c>
      <c r="L249" s="9">
        <v>53.33</v>
      </c>
      <c r="M249" s="4">
        <f t="shared" si="21"/>
        <v>8</v>
      </c>
      <c r="N249" s="9">
        <v>2400</v>
      </c>
      <c r="O249" s="9">
        <v>1641</v>
      </c>
      <c r="P249" s="9">
        <v>68.37</v>
      </c>
      <c r="Q249" s="4">
        <f t="shared" si="22"/>
        <v>17.09375</v>
      </c>
      <c r="R249" s="9" t="s">
        <v>44</v>
      </c>
      <c r="S249" s="9">
        <v>1800</v>
      </c>
      <c r="T249" s="9">
        <v>1143</v>
      </c>
      <c r="U249" s="9">
        <v>63.5</v>
      </c>
      <c r="V249" s="4">
        <f t="shared" si="18"/>
        <v>19.05</v>
      </c>
      <c r="W249" s="9"/>
      <c r="X249" s="9">
        <v>1</v>
      </c>
      <c r="Y249" s="9"/>
      <c r="Z249" s="6">
        <f t="shared" si="23"/>
        <v>0</v>
      </c>
      <c r="AA249" s="9"/>
      <c r="AB249" s="9"/>
      <c r="AC249" s="7">
        <f t="shared" si="19"/>
        <v>51.043750000000003</v>
      </c>
      <c r="AD249" s="9" t="s">
        <v>909</v>
      </c>
      <c r="AE249" s="9"/>
    </row>
    <row r="250" spans="1:31" ht="30.75">
      <c r="A250" s="2">
        <v>247</v>
      </c>
      <c r="B250" s="4" t="s">
        <v>842</v>
      </c>
      <c r="C250" s="11" t="s">
        <v>843</v>
      </c>
      <c r="D250" s="11" t="s">
        <v>478</v>
      </c>
      <c r="E250" s="10">
        <v>23</v>
      </c>
      <c r="F250" s="9">
        <v>600</v>
      </c>
      <c r="G250" s="9">
        <v>274</v>
      </c>
      <c r="H250" s="9">
        <v>45.66</v>
      </c>
      <c r="I250" s="4">
        <f t="shared" si="20"/>
        <v>4.5666666666666664</v>
      </c>
      <c r="J250" s="9">
        <v>600</v>
      </c>
      <c r="K250" s="9">
        <v>269</v>
      </c>
      <c r="L250" s="9">
        <v>44.83</v>
      </c>
      <c r="M250" s="4">
        <f t="shared" si="21"/>
        <v>6.7249999999999996</v>
      </c>
      <c r="N250" s="9">
        <v>2400</v>
      </c>
      <c r="O250" s="9">
        <v>1352</v>
      </c>
      <c r="P250" s="9">
        <v>56.33</v>
      </c>
      <c r="Q250" s="4">
        <f t="shared" si="22"/>
        <v>14.083333333333334</v>
      </c>
      <c r="R250" s="9"/>
      <c r="S250" s="9">
        <v>1</v>
      </c>
      <c r="T250" s="9"/>
      <c r="U250" s="9"/>
      <c r="V250" s="4">
        <f t="shared" si="18"/>
        <v>0</v>
      </c>
      <c r="W250" s="9"/>
      <c r="X250" s="9">
        <v>1</v>
      </c>
      <c r="Y250" s="9"/>
      <c r="Z250" s="6">
        <f t="shared" si="23"/>
        <v>0</v>
      </c>
      <c r="AA250" s="9" t="s">
        <v>844</v>
      </c>
      <c r="AB250" s="9">
        <v>0.75</v>
      </c>
      <c r="AC250" s="7">
        <f t="shared" si="19"/>
        <v>26.125</v>
      </c>
      <c r="AD250" s="9" t="s">
        <v>25</v>
      </c>
      <c r="AE250" s="9"/>
    </row>
    <row r="251" spans="1:31" ht="60.75">
      <c r="A251" s="2">
        <v>248</v>
      </c>
      <c r="B251" s="4" t="s">
        <v>845</v>
      </c>
      <c r="C251" s="11" t="s">
        <v>846</v>
      </c>
      <c r="D251" s="11" t="s">
        <v>847</v>
      </c>
      <c r="E251" s="10">
        <v>38</v>
      </c>
      <c r="F251" s="9">
        <v>750</v>
      </c>
      <c r="G251" s="9">
        <v>402</v>
      </c>
      <c r="H251" s="9">
        <v>53.6</v>
      </c>
      <c r="I251" s="4">
        <f t="shared" si="20"/>
        <v>5.36</v>
      </c>
      <c r="J251" s="9">
        <v>900</v>
      </c>
      <c r="K251" s="9">
        <v>486</v>
      </c>
      <c r="L251" s="9">
        <v>54</v>
      </c>
      <c r="M251" s="4">
        <f t="shared" si="21"/>
        <v>8.1</v>
      </c>
      <c r="N251" s="9">
        <v>1400</v>
      </c>
      <c r="O251" s="9">
        <v>659</v>
      </c>
      <c r="P251" s="9">
        <v>47.07</v>
      </c>
      <c r="Q251" s="4">
        <f t="shared" si="22"/>
        <v>11.767857142857142</v>
      </c>
      <c r="R251" s="9"/>
      <c r="S251" s="9">
        <v>1</v>
      </c>
      <c r="T251" s="9"/>
      <c r="U251" s="9"/>
      <c r="V251" s="4">
        <f t="shared" si="18"/>
        <v>0</v>
      </c>
      <c r="W251" s="9" t="s">
        <v>45</v>
      </c>
      <c r="X251" s="9">
        <v>2200</v>
      </c>
      <c r="Y251" s="9">
        <v>1691</v>
      </c>
      <c r="Z251" s="6">
        <f t="shared" si="23"/>
        <v>7.6863636363636365</v>
      </c>
      <c r="AA251" s="9"/>
      <c r="AB251" s="9"/>
      <c r="AC251" s="7">
        <f t="shared" si="19"/>
        <v>32.914220779220777</v>
      </c>
      <c r="AD251" s="9" t="s">
        <v>909</v>
      </c>
      <c r="AE251" s="9"/>
    </row>
    <row r="252" spans="1:31" ht="30.75">
      <c r="A252" s="2">
        <v>249</v>
      </c>
      <c r="B252" s="4" t="s">
        <v>848</v>
      </c>
      <c r="C252" s="11" t="s">
        <v>849</v>
      </c>
      <c r="D252" s="11" t="s">
        <v>850</v>
      </c>
      <c r="E252" s="10">
        <v>22</v>
      </c>
      <c r="F252" s="9">
        <v>600</v>
      </c>
      <c r="G252" s="9">
        <v>450</v>
      </c>
      <c r="H252" s="9">
        <v>75</v>
      </c>
      <c r="I252" s="4">
        <f t="shared" si="20"/>
        <v>7.5</v>
      </c>
      <c r="J252" s="9">
        <v>600</v>
      </c>
      <c r="K252" s="9">
        <v>285</v>
      </c>
      <c r="L252" s="9">
        <v>47.5</v>
      </c>
      <c r="M252" s="4">
        <f t="shared" si="21"/>
        <v>7.125</v>
      </c>
      <c r="N252" s="9">
        <v>2600</v>
      </c>
      <c r="O252" s="9">
        <v>1798</v>
      </c>
      <c r="P252" s="9">
        <v>69.150000000000006</v>
      </c>
      <c r="Q252" s="4">
        <f t="shared" si="22"/>
        <v>17.28846153846154</v>
      </c>
      <c r="R252" s="9"/>
      <c r="S252" s="9">
        <v>1</v>
      </c>
      <c r="T252" s="9"/>
      <c r="U252" s="9"/>
      <c r="V252" s="4">
        <f t="shared" si="18"/>
        <v>0</v>
      </c>
      <c r="W252" s="9"/>
      <c r="X252" s="9">
        <v>1</v>
      </c>
      <c r="Y252" s="9"/>
      <c r="Z252" s="6">
        <f t="shared" si="23"/>
        <v>0</v>
      </c>
      <c r="AA252" s="9"/>
      <c r="AB252" s="9"/>
      <c r="AC252" s="7">
        <f t="shared" si="19"/>
        <v>31.91346153846154</v>
      </c>
      <c r="AD252" s="9" t="s">
        <v>909</v>
      </c>
      <c r="AE252" s="9"/>
    </row>
    <row r="253" spans="1:31" ht="45.75">
      <c r="A253" s="2">
        <v>250</v>
      </c>
      <c r="B253" s="4" t="s">
        <v>851</v>
      </c>
      <c r="C253" s="11" t="s">
        <v>852</v>
      </c>
      <c r="D253" s="11" t="s">
        <v>853</v>
      </c>
      <c r="E253" s="10">
        <v>22</v>
      </c>
      <c r="F253" s="9">
        <v>500</v>
      </c>
      <c r="G253" s="9">
        <v>380</v>
      </c>
      <c r="H253" s="9">
        <v>76</v>
      </c>
      <c r="I253" s="4">
        <f t="shared" si="20"/>
        <v>7.6</v>
      </c>
      <c r="J253" s="9">
        <v>600</v>
      </c>
      <c r="K253" s="9">
        <v>396</v>
      </c>
      <c r="L253" s="9">
        <v>66</v>
      </c>
      <c r="M253" s="4">
        <f t="shared" si="21"/>
        <v>9.9</v>
      </c>
      <c r="N253" s="9">
        <v>2600</v>
      </c>
      <c r="O253" s="9">
        <v>2151</v>
      </c>
      <c r="P253" s="9">
        <v>82.73</v>
      </c>
      <c r="Q253" s="4">
        <f t="shared" si="22"/>
        <v>20.682692307692307</v>
      </c>
      <c r="R253" s="9"/>
      <c r="S253" s="9">
        <v>1</v>
      </c>
      <c r="T253" s="9"/>
      <c r="U253" s="9"/>
      <c r="V253" s="4">
        <f t="shared" si="18"/>
        <v>0</v>
      </c>
      <c r="W253" s="9"/>
      <c r="X253" s="9">
        <v>1</v>
      </c>
      <c r="Y253" s="9"/>
      <c r="Z253" s="6">
        <f t="shared" si="23"/>
        <v>0</v>
      </c>
      <c r="AA253" s="9"/>
      <c r="AB253" s="9"/>
      <c r="AC253" s="7">
        <f t="shared" si="19"/>
        <v>38.182692307692307</v>
      </c>
      <c r="AD253" s="9" t="s">
        <v>25</v>
      </c>
      <c r="AE253" s="9"/>
    </row>
    <row r="254" spans="1:31" ht="30.75">
      <c r="A254" s="2">
        <v>251</v>
      </c>
      <c r="B254" s="4" t="s">
        <v>854</v>
      </c>
      <c r="C254" s="11" t="s">
        <v>855</v>
      </c>
      <c r="D254" s="11" t="s">
        <v>856</v>
      </c>
      <c r="E254" s="10">
        <v>21</v>
      </c>
      <c r="F254" s="9">
        <v>600</v>
      </c>
      <c r="G254" s="9">
        <v>409</v>
      </c>
      <c r="H254" s="9">
        <v>68.16</v>
      </c>
      <c r="I254" s="4">
        <f t="shared" si="20"/>
        <v>6.8166666666666664</v>
      </c>
      <c r="J254" s="9">
        <v>600</v>
      </c>
      <c r="K254" s="9">
        <v>409</v>
      </c>
      <c r="L254" s="9">
        <v>68.16</v>
      </c>
      <c r="M254" s="4">
        <f t="shared" si="21"/>
        <v>10.225</v>
      </c>
      <c r="N254" s="9">
        <v>2750</v>
      </c>
      <c r="O254" s="9">
        <v>1968</v>
      </c>
      <c r="P254" s="9">
        <v>71.56</v>
      </c>
      <c r="Q254" s="4">
        <f t="shared" si="22"/>
        <v>17.890909090909091</v>
      </c>
      <c r="R254" s="9"/>
      <c r="S254" s="9">
        <v>1</v>
      </c>
      <c r="T254" s="9"/>
      <c r="U254" s="9"/>
      <c r="V254" s="4">
        <f t="shared" si="18"/>
        <v>0</v>
      </c>
      <c r="W254" s="9"/>
      <c r="X254" s="9">
        <v>1</v>
      </c>
      <c r="Y254" s="9"/>
      <c r="Z254" s="6">
        <f t="shared" si="23"/>
        <v>0</v>
      </c>
      <c r="AA254" s="9"/>
      <c r="AB254" s="9"/>
      <c r="AC254" s="7">
        <f t="shared" si="19"/>
        <v>34.932575757575755</v>
      </c>
      <c r="AD254" s="9" t="s">
        <v>909</v>
      </c>
      <c r="AE254" s="9"/>
    </row>
    <row r="255" spans="1:31" ht="30.75">
      <c r="A255" s="2">
        <v>252</v>
      </c>
      <c r="B255" s="4" t="s">
        <v>857</v>
      </c>
      <c r="C255" s="11" t="s">
        <v>858</v>
      </c>
      <c r="D255" s="11" t="s">
        <v>859</v>
      </c>
      <c r="E255" s="10">
        <v>30</v>
      </c>
      <c r="F255" s="9">
        <v>600</v>
      </c>
      <c r="G255" s="9">
        <v>266</v>
      </c>
      <c r="H255" s="9">
        <v>44.33</v>
      </c>
      <c r="I255" s="4">
        <f t="shared" si="20"/>
        <v>4.4333333333333336</v>
      </c>
      <c r="J255" s="9">
        <v>600</v>
      </c>
      <c r="K255" s="9">
        <v>310</v>
      </c>
      <c r="L255" s="9">
        <v>51.66</v>
      </c>
      <c r="M255" s="4">
        <f t="shared" si="21"/>
        <v>7.75</v>
      </c>
      <c r="N255" s="9">
        <v>1800</v>
      </c>
      <c r="O255" s="9">
        <v>916</v>
      </c>
      <c r="P255" s="9">
        <v>50.88</v>
      </c>
      <c r="Q255" s="4">
        <f t="shared" si="22"/>
        <v>12.722222222222221</v>
      </c>
      <c r="R255" s="9"/>
      <c r="S255" s="9">
        <v>1</v>
      </c>
      <c r="T255" s="9"/>
      <c r="U255" s="9"/>
      <c r="V255" s="4">
        <f t="shared" si="18"/>
        <v>0</v>
      </c>
      <c r="W255" s="9"/>
      <c r="X255" s="9">
        <v>1</v>
      </c>
      <c r="Y255" s="9"/>
      <c r="Z255" s="6">
        <f t="shared" si="23"/>
        <v>0</v>
      </c>
      <c r="AA255" s="9"/>
      <c r="AB255" s="9"/>
      <c r="AC255" s="7">
        <f t="shared" si="19"/>
        <v>24.905555555555555</v>
      </c>
      <c r="AD255" s="9" t="s">
        <v>25</v>
      </c>
      <c r="AE255" s="9"/>
    </row>
    <row r="256" spans="1:31" ht="30.75">
      <c r="A256" s="2">
        <v>253</v>
      </c>
      <c r="B256" s="4" t="s">
        <v>860</v>
      </c>
      <c r="C256" s="11" t="s">
        <v>861</v>
      </c>
      <c r="D256" s="11" t="s">
        <v>862</v>
      </c>
      <c r="E256" s="10">
        <v>27</v>
      </c>
      <c r="F256" s="9">
        <v>600</v>
      </c>
      <c r="G256" s="9">
        <v>378</v>
      </c>
      <c r="H256" s="9">
        <v>63</v>
      </c>
      <c r="I256" s="4">
        <f t="shared" si="20"/>
        <v>6.3</v>
      </c>
      <c r="J256" s="9">
        <v>600</v>
      </c>
      <c r="K256" s="9">
        <v>239</v>
      </c>
      <c r="L256" s="9">
        <v>39.83</v>
      </c>
      <c r="M256" s="4">
        <f t="shared" si="21"/>
        <v>5.9749999999999996</v>
      </c>
      <c r="N256" s="9">
        <v>3900</v>
      </c>
      <c r="O256" s="9">
        <v>2804</v>
      </c>
      <c r="P256" s="9">
        <v>71.89</v>
      </c>
      <c r="Q256" s="4">
        <f t="shared" si="22"/>
        <v>17.974358974358974</v>
      </c>
      <c r="R256" s="9"/>
      <c r="S256" s="9">
        <v>1</v>
      </c>
      <c r="T256" s="9"/>
      <c r="U256" s="9"/>
      <c r="V256" s="4">
        <f t="shared" si="18"/>
        <v>0</v>
      </c>
      <c r="W256" s="9"/>
      <c r="X256" s="9">
        <v>1</v>
      </c>
      <c r="Y256" s="9"/>
      <c r="Z256" s="6">
        <f t="shared" si="23"/>
        <v>0</v>
      </c>
      <c r="AA256" s="9"/>
      <c r="AB256" s="9"/>
      <c r="AC256" s="7">
        <f t="shared" si="19"/>
        <v>30.249358974358973</v>
      </c>
      <c r="AD256" s="9" t="s">
        <v>25</v>
      </c>
      <c r="AE256" s="9"/>
    </row>
    <row r="257" spans="1:31" ht="30.75">
      <c r="A257" s="2">
        <v>254</v>
      </c>
      <c r="B257" s="4" t="s">
        <v>863</v>
      </c>
      <c r="C257" s="11" t="s">
        <v>864</v>
      </c>
      <c r="D257" s="11" t="s">
        <v>865</v>
      </c>
      <c r="E257" s="10">
        <v>26</v>
      </c>
      <c r="F257" s="9">
        <v>600</v>
      </c>
      <c r="G257" s="9">
        <v>441</v>
      </c>
      <c r="H257" s="9">
        <v>73.5</v>
      </c>
      <c r="I257" s="4">
        <f t="shared" si="20"/>
        <v>7.35</v>
      </c>
      <c r="J257" s="9">
        <v>600</v>
      </c>
      <c r="K257" s="9">
        <v>367</v>
      </c>
      <c r="L257" s="9">
        <v>61.16</v>
      </c>
      <c r="M257" s="4">
        <f t="shared" si="21"/>
        <v>9.1750000000000007</v>
      </c>
      <c r="N257" s="9">
        <v>1800</v>
      </c>
      <c r="O257" s="9">
        <v>1084</v>
      </c>
      <c r="P257" s="9">
        <v>60.22</v>
      </c>
      <c r="Q257" s="4">
        <f t="shared" si="22"/>
        <v>15.055555555555555</v>
      </c>
      <c r="R257" s="9"/>
      <c r="S257" s="9">
        <v>1</v>
      </c>
      <c r="T257" s="9"/>
      <c r="U257" s="9"/>
      <c r="V257" s="4">
        <f t="shared" si="18"/>
        <v>0</v>
      </c>
      <c r="W257" s="9"/>
      <c r="X257" s="9">
        <v>1</v>
      </c>
      <c r="Y257" s="9"/>
      <c r="Z257" s="6">
        <f t="shared" si="23"/>
        <v>0</v>
      </c>
      <c r="AA257" s="9"/>
      <c r="AB257" s="9"/>
      <c r="AC257" s="7">
        <f t="shared" si="19"/>
        <v>31.580555555555556</v>
      </c>
      <c r="AD257" s="9" t="s">
        <v>25</v>
      </c>
      <c r="AE257" s="9"/>
    </row>
    <row r="258" spans="1:31" ht="30.75">
      <c r="A258" s="2">
        <v>255</v>
      </c>
      <c r="B258" s="4" t="s">
        <v>866</v>
      </c>
      <c r="C258" s="11" t="s">
        <v>867</v>
      </c>
      <c r="D258" s="11" t="s">
        <v>868</v>
      </c>
      <c r="E258" s="10">
        <v>29</v>
      </c>
      <c r="F258" s="9">
        <v>600</v>
      </c>
      <c r="G258" s="9">
        <v>415</v>
      </c>
      <c r="H258" s="9">
        <v>69.16</v>
      </c>
      <c r="I258" s="4">
        <f t="shared" si="20"/>
        <v>6.916666666666667</v>
      </c>
      <c r="J258" s="9">
        <v>600</v>
      </c>
      <c r="K258" s="9">
        <v>365</v>
      </c>
      <c r="L258" s="9">
        <v>60.83</v>
      </c>
      <c r="M258" s="4">
        <f t="shared" si="21"/>
        <v>9.125</v>
      </c>
      <c r="N258" s="9">
        <v>1800</v>
      </c>
      <c r="O258" s="9">
        <v>1161</v>
      </c>
      <c r="P258" s="9">
        <v>64.5</v>
      </c>
      <c r="Q258" s="4">
        <f t="shared" si="22"/>
        <v>16.125</v>
      </c>
      <c r="R258" s="9"/>
      <c r="S258" s="9">
        <v>1</v>
      </c>
      <c r="T258" s="9"/>
      <c r="U258" s="9"/>
      <c r="V258" s="4">
        <f t="shared" si="18"/>
        <v>0</v>
      </c>
      <c r="W258" s="9"/>
      <c r="X258" s="9">
        <v>1</v>
      </c>
      <c r="Y258" s="9"/>
      <c r="Z258" s="6">
        <f t="shared" si="23"/>
        <v>0</v>
      </c>
      <c r="AA258" s="9"/>
      <c r="AB258" s="9"/>
      <c r="AC258" s="7">
        <f t="shared" si="19"/>
        <v>32.166666666666671</v>
      </c>
      <c r="AD258" s="9" t="s">
        <v>25</v>
      </c>
      <c r="AE258" s="9"/>
    </row>
    <row r="259" spans="1:31" ht="30.75">
      <c r="A259" s="2">
        <v>256</v>
      </c>
      <c r="B259" s="4" t="s">
        <v>869</v>
      </c>
      <c r="C259" s="11" t="s">
        <v>870</v>
      </c>
      <c r="D259" s="11" t="s">
        <v>871</v>
      </c>
      <c r="E259" s="10">
        <v>21</v>
      </c>
      <c r="F259" s="9">
        <v>600</v>
      </c>
      <c r="G259" s="9">
        <v>210</v>
      </c>
      <c r="H259" s="9">
        <v>35</v>
      </c>
      <c r="I259" s="4">
        <f t="shared" si="20"/>
        <v>3.5</v>
      </c>
      <c r="J259" s="9">
        <v>600</v>
      </c>
      <c r="K259" s="9">
        <v>210</v>
      </c>
      <c r="L259" s="9">
        <v>35</v>
      </c>
      <c r="M259" s="4">
        <f t="shared" si="21"/>
        <v>5.25</v>
      </c>
      <c r="N259" s="9">
        <v>2750</v>
      </c>
      <c r="O259" s="9">
        <v>1714</v>
      </c>
      <c r="P259" s="9">
        <v>62.33</v>
      </c>
      <c r="Q259" s="4">
        <f t="shared" si="22"/>
        <v>15.581818181818182</v>
      </c>
      <c r="R259" s="9"/>
      <c r="S259" s="9">
        <v>1</v>
      </c>
      <c r="T259" s="9"/>
      <c r="U259" s="9"/>
      <c r="V259" s="4">
        <f t="shared" si="18"/>
        <v>0</v>
      </c>
      <c r="W259" s="9"/>
      <c r="X259" s="9">
        <v>1</v>
      </c>
      <c r="Y259" s="9"/>
      <c r="Z259" s="6">
        <f t="shared" si="23"/>
        <v>0</v>
      </c>
      <c r="AA259" s="9"/>
      <c r="AB259" s="9"/>
      <c r="AC259" s="7">
        <f t="shared" si="19"/>
        <v>24.331818181818182</v>
      </c>
      <c r="AD259" s="9" t="s">
        <v>909</v>
      </c>
      <c r="AE259" s="9"/>
    </row>
    <row r="260" spans="1:31" ht="30.75">
      <c r="A260" s="2">
        <v>257</v>
      </c>
      <c r="B260" s="4" t="s">
        <v>872</v>
      </c>
      <c r="C260" s="11" t="s">
        <v>873</v>
      </c>
      <c r="D260" s="11" t="s">
        <v>874</v>
      </c>
      <c r="E260" s="10">
        <v>22</v>
      </c>
      <c r="F260" s="9">
        <v>600</v>
      </c>
      <c r="G260" s="9">
        <v>333</v>
      </c>
      <c r="H260" s="9">
        <v>55.5</v>
      </c>
      <c r="I260" s="4">
        <f t="shared" si="20"/>
        <v>5.55</v>
      </c>
      <c r="J260" s="9">
        <v>600</v>
      </c>
      <c r="K260" s="9">
        <v>360</v>
      </c>
      <c r="L260" s="9">
        <v>60</v>
      </c>
      <c r="M260" s="4">
        <f t="shared" si="21"/>
        <v>9</v>
      </c>
      <c r="N260" s="9">
        <v>2600</v>
      </c>
      <c r="O260" s="9">
        <v>1909</v>
      </c>
      <c r="P260" s="9">
        <v>73.42</v>
      </c>
      <c r="Q260" s="4">
        <f t="shared" si="22"/>
        <v>18.35576923076923</v>
      </c>
      <c r="R260" s="9"/>
      <c r="S260" s="9">
        <v>1</v>
      </c>
      <c r="T260" s="9"/>
      <c r="U260" s="9"/>
      <c r="V260" s="4">
        <f t="shared" ref="V260:V270" si="24">30*T260/S260</f>
        <v>0</v>
      </c>
      <c r="W260" s="9"/>
      <c r="X260" s="9">
        <v>1</v>
      </c>
      <c r="Y260" s="9"/>
      <c r="Z260" s="6">
        <f t="shared" si="23"/>
        <v>0</v>
      </c>
      <c r="AA260" s="9"/>
      <c r="AB260" s="9"/>
      <c r="AC260" s="7">
        <f t="shared" si="19"/>
        <v>32.905769230769231</v>
      </c>
      <c r="AD260" s="9" t="s">
        <v>25</v>
      </c>
      <c r="AE260" s="9"/>
    </row>
    <row r="261" spans="1:31" ht="30.75">
      <c r="A261" s="2">
        <v>258</v>
      </c>
      <c r="B261" s="4" t="s">
        <v>875</v>
      </c>
      <c r="C261" s="11" t="s">
        <v>876</v>
      </c>
      <c r="D261" s="11" t="s">
        <v>877</v>
      </c>
      <c r="E261" s="10">
        <v>26</v>
      </c>
      <c r="F261" s="9">
        <v>600</v>
      </c>
      <c r="G261" s="9">
        <v>272</v>
      </c>
      <c r="H261" s="9">
        <v>45.33</v>
      </c>
      <c r="I261" s="4">
        <f t="shared" si="20"/>
        <v>4.5333333333333332</v>
      </c>
      <c r="J261" s="9">
        <v>600</v>
      </c>
      <c r="K261" s="9">
        <v>339</v>
      </c>
      <c r="L261" s="9">
        <v>56.5</v>
      </c>
      <c r="M261" s="4">
        <f t="shared" si="21"/>
        <v>8.4749999999999996</v>
      </c>
      <c r="N261" s="9">
        <v>1800</v>
      </c>
      <c r="O261" s="9">
        <v>854</v>
      </c>
      <c r="P261" s="9">
        <v>47.44</v>
      </c>
      <c r="Q261" s="4">
        <f t="shared" si="22"/>
        <v>11.861111111111111</v>
      </c>
      <c r="R261" s="9" t="s">
        <v>878</v>
      </c>
      <c r="S261" s="9">
        <v>1100</v>
      </c>
      <c r="T261" s="9">
        <v>656</v>
      </c>
      <c r="U261" s="9">
        <v>59.63</v>
      </c>
      <c r="V261" s="4">
        <f t="shared" si="24"/>
        <v>17.890909090909091</v>
      </c>
      <c r="W261" s="9"/>
      <c r="X261" s="9">
        <v>1</v>
      </c>
      <c r="Y261" s="9"/>
      <c r="Z261" s="6">
        <f t="shared" si="23"/>
        <v>0</v>
      </c>
      <c r="AA261" s="9"/>
      <c r="AB261" s="9"/>
      <c r="AC261" s="7">
        <f t="shared" ref="AC261:AC270" si="25">I261+M261+Q261+AB261+V261+Z261</f>
        <v>42.760353535353531</v>
      </c>
      <c r="AD261" s="9" t="s">
        <v>25</v>
      </c>
      <c r="AE261" s="9"/>
    </row>
    <row r="262" spans="1:31" ht="30.75">
      <c r="A262" s="2">
        <v>259</v>
      </c>
      <c r="B262" s="4" t="s">
        <v>879</v>
      </c>
      <c r="C262" s="11" t="s">
        <v>880</v>
      </c>
      <c r="D262" s="11" t="s">
        <v>881</v>
      </c>
      <c r="E262" s="10">
        <v>22</v>
      </c>
      <c r="F262" s="9">
        <v>600</v>
      </c>
      <c r="G262" s="9">
        <v>450</v>
      </c>
      <c r="H262" s="9">
        <v>75</v>
      </c>
      <c r="I262" s="4">
        <f t="shared" ref="I262:I270" si="26">10*G262/F262</f>
        <v>7.5</v>
      </c>
      <c r="J262" s="9">
        <v>600</v>
      </c>
      <c r="K262" s="9">
        <v>355</v>
      </c>
      <c r="L262" s="9">
        <v>59.16</v>
      </c>
      <c r="M262" s="4">
        <f t="shared" ref="M262:M270" si="27">15*K262/J262</f>
        <v>8.875</v>
      </c>
      <c r="N262" s="9">
        <v>2600</v>
      </c>
      <c r="O262" s="9">
        <v>1983</v>
      </c>
      <c r="P262" s="9">
        <v>76.27</v>
      </c>
      <c r="Q262" s="4">
        <f t="shared" ref="Q262:Q270" si="28">25*O262/N262</f>
        <v>19.067307692307693</v>
      </c>
      <c r="R262" s="9"/>
      <c r="S262" s="9">
        <v>1</v>
      </c>
      <c r="T262" s="9"/>
      <c r="U262" s="9"/>
      <c r="V262" s="4">
        <f t="shared" si="24"/>
        <v>0</v>
      </c>
      <c r="W262" s="9"/>
      <c r="X262" s="9">
        <v>1</v>
      </c>
      <c r="Y262" s="9"/>
      <c r="Z262" s="6">
        <f t="shared" ref="Z262:Z270" si="29">10*Y262/X262</f>
        <v>0</v>
      </c>
      <c r="AA262" s="9"/>
      <c r="AB262" s="9"/>
      <c r="AC262" s="7">
        <f t="shared" si="25"/>
        <v>35.442307692307693</v>
      </c>
      <c r="AD262" s="9" t="s">
        <v>25</v>
      </c>
      <c r="AE262" s="9"/>
    </row>
    <row r="263" spans="1:31" ht="30.75">
      <c r="A263" s="2">
        <v>260</v>
      </c>
      <c r="B263" s="4" t="s">
        <v>882</v>
      </c>
      <c r="C263" s="11" t="s">
        <v>883</v>
      </c>
      <c r="D263" s="11" t="s">
        <v>884</v>
      </c>
      <c r="E263" s="10">
        <v>27</v>
      </c>
      <c r="F263" s="9">
        <v>600</v>
      </c>
      <c r="G263" s="9">
        <v>321</v>
      </c>
      <c r="H263" s="9">
        <v>53.5</v>
      </c>
      <c r="I263" s="4">
        <f t="shared" si="26"/>
        <v>5.35</v>
      </c>
      <c r="J263" s="9">
        <v>600</v>
      </c>
      <c r="K263" s="9">
        <v>269</v>
      </c>
      <c r="L263" s="9">
        <v>44.83</v>
      </c>
      <c r="M263" s="4">
        <f t="shared" si="27"/>
        <v>6.7249999999999996</v>
      </c>
      <c r="N263" s="9">
        <v>2400</v>
      </c>
      <c r="O263" s="9">
        <v>1454</v>
      </c>
      <c r="P263" s="9">
        <v>60.58</v>
      </c>
      <c r="Q263" s="4">
        <f t="shared" si="28"/>
        <v>15.145833333333334</v>
      </c>
      <c r="R263" s="9"/>
      <c r="S263" s="9">
        <v>1</v>
      </c>
      <c r="T263" s="9"/>
      <c r="U263" s="9"/>
      <c r="V263" s="4">
        <f t="shared" si="24"/>
        <v>0</v>
      </c>
      <c r="W263" s="9"/>
      <c r="X263" s="9">
        <v>1</v>
      </c>
      <c r="Y263" s="9"/>
      <c r="Z263" s="6">
        <f t="shared" si="29"/>
        <v>0</v>
      </c>
      <c r="AA263" s="9"/>
      <c r="AB263" s="9"/>
      <c r="AC263" s="7">
        <f t="shared" si="25"/>
        <v>27.220833333333331</v>
      </c>
      <c r="AD263" s="9" t="s">
        <v>909</v>
      </c>
      <c r="AE263" s="9"/>
    </row>
    <row r="264" spans="1:31" ht="45.75">
      <c r="A264" s="2">
        <v>261</v>
      </c>
      <c r="B264" s="4" t="s">
        <v>885</v>
      </c>
      <c r="C264" s="11" t="s">
        <v>886</v>
      </c>
      <c r="D264" s="11" t="s">
        <v>887</v>
      </c>
      <c r="E264" s="10">
        <v>23</v>
      </c>
      <c r="F264" s="9">
        <v>600</v>
      </c>
      <c r="G264" s="9">
        <v>380</v>
      </c>
      <c r="H264" s="9">
        <v>63.33</v>
      </c>
      <c r="I264" s="4">
        <f t="shared" si="26"/>
        <v>6.333333333333333</v>
      </c>
      <c r="J264" s="9">
        <v>600</v>
      </c>
      <c r="K264" s="9">
        <v>378</v>
      </c>
      <c r="L264" s="9">
        <v>63</v>
      </c>
      <c r="M264" s="4">
        <f t="shared" si="27"/>
        <v>9.4499999999999993</v>
      </c>
      <c r="N264" s="9">
        <v>2600</v>
      </c>
      <c r="O264" s="9">
        <v>1635</v>
      </c>
      <c r="P264" s="9">
        <v>62.88</v>
      </c>
      <c r="Q264" s="4">
        <f t="shared" si="28"/>
        <v>15.721153846153847</v>
      </c>
      <c r="R264" s="9" t="s">
        <v>413</v>
      </c>
      <c r="S264" s="9">
        <v>2000</v>
      </c>
      <c r="T264" s="9">
        <v>1238</v>
      </c>
      <c r="U264" s="9">
        <v>61.9</v>
      </c>
      <c r="V264" s="4">
        <f t="shared" si="24"/>
        <v>18.57</v>
      </c>
      <c r="W264" s="9"/>
      <c r="X264" s="9">
        <v>1</v>
      </c>
      <c r="Y264" s="9"/>
      <c r="Z264" s="6">
        <f t="shared" si="29"/>
        <v>0</v>
      </c>
      <c r="AA264" s="9"/>
      <c r="AB264" s="9"/>
      <c r="AC264" s="7">
        <f t="shared" si="25"/>
        <v>50.074487179487178</v>
      </c>
      <c r="AD264" s="9" t="s">
        <v>25</v>
      </c>
      <c r="AE264" s="9"/>
    </row>
    <row r="265" spans="1:31" ht="30.75">
      <c r="A265" s="2">
        <v>262</v>
      </c>
      <c r="B265" s="4" t="s">
        <v>888</v>
      </c>
      <c r="C265" s="11" t="s">
        <v>889</v>
      </c>
      <c r="D265" s="11" t="s">
        <v>890</v>
      </c>
      <c r="E265" s="10">
        <v>24</v>
      </c>
      <c r="F265" s="9">
        <v>600</v>
      </c>
      <c r="G265" s="9">
        <v>377</v>
      </c>
      <c r="H265" s="9">
        <v>62.83</v>
      </c>
      <c r="I265" s="4">
        <f t="shared" si="26"/>
        <v>6.2833333333333332</v>
      </c>
      <c r="J265" s="9">
        <v>600</v>
      </c>
      <c r="K265" s="9">
        <v>334</v>
      </c>
      <c r="L265" s="9">
        <v>55.66</v>
      </c>
      <c r="M265" s="4">
        <f t="shared" si="27"/>
        <v>8.35</v>
      </c>
      <c r="N265" s="9">
        <v>2400</v>
      </c>
      <c r="O265" s="9">
        <v>1731</v>
      </c>
      <c r="P265" s="9">
        <v>72.13</v>
      </c>
      <c r="Q265" s="4">
        <f t="shared" si="28"/>
        <v>18.03125</v>
      </c>
      <c r="R265" s="9" t="s">
        <v>417</v>
      </c>
      <c r="S265" s="9">
        <v>100</v>
      </c>
      <c r="T265" s="9">
        <v>72</v>
      </c>
      <c r="U265" s="9">
        <v>72</v>
      </c>
      <c r="V265" s="4">
        <f t="shared" si="24"/>
        <v>21.6</v>
      </c>
      <c r="W265" s="9"/>
      <c r="X265" s="9">
        <v>1</v>
      </c>
      <c r="Y265" s="9"/>
      <c r="Z265" s="6">
        <f t="shared" si="29"/>
        <v>0</v>
      </c>
      <c r="AA265" s="9"/>
      <c r="AB265" s="9"/>
      <c r="AC265" s="7">
        <f t="shared" si="25"/>
        <v>54.264583333333334</v>
      </c>
      <c r="AD265" s="9" t="s">
        <v>909</v>
      </c>
      <c r="AE265" s="9"/>
    </row>
    <row r="266" spans="1:31" ht="30.75">
      <c r="A266" s="2">
        <v>263</v>
      </c>
      <c r="B266" s="4" t="s">
        <v>891</v>
      </c>
      <c r="C266" s="11" t="s">
        <v>892</v>
      </c>
      <c r="D266" s="11" t="s">
        <v>893</v>
      </c>
      <c r="E266" s="10">
        <v>32</v>
      </c>
      <c r="F266" s="9">
        <v>750</v>
      </c>
      <c r="G266" s="9">
        <v>411</v>
      </c>
      <c r="H266" s="9">
        <v>54.8</v>
      </c>
      <c r="I266" s="4">
        <f t="shared" si="26"/>
        <v>5.48</v>
      </c>
      <c r="J266" s="9">
        <v>600</v>
      </c>
      <c r="K266" s="9">
        <v>303</v>
      </c>
      <c r="L266" s="9">
        <v>50.5</v>
      </c>
      <c r="M266" s="4">
        <f t="shared" si="27"/>
        <v>7.5750000000000002</v>
      </c>
      <c r="N266" s="9">
        <v>1800</v>
      </c>
      <c r="O266" s="9">
        <v>973</v>
      </c>
      <c r="P266" s="9">
        <v>54.05</v>
      </c>
      <c r="Q266" s="4">
        <f t="shared" si="28"/>
        <v>13.513888888888889</v>
      </c>
      <c r="R266" s="9"/>
      <c r="S266" s="9">
        <v>1</v>
      </c>
      <c r="T266" s="9"/>
      <c r="U266" s="9"/>
      <c r="V266" s="4">
        <f t="shared" si="24"/>
        <v>0</v>
      </c>
      <c r="W266" s="9"/>
      <c r="X266" s="9">
        <v>1</v>
      </c>
      <c r="Y266" s="9"/>
      <c r="Z266" s="6">
        <f t="shared" si="29"/>
        <v>0</v>
      </c>
      <c r="AA266" s="9"/>
      <c r="AB266" s="9"/>
      <c r="AC266" s="7">
        <f t="shared" si="25"/>
        <v>26.568888888888889</v>
      </c>
      <c r="AD266" s="9" t="s">
        <v>909</v>
      </c>
      <c r="AE266" s="9" t="s">
        <v>894</v>
      </c>
    </row>
    <row r="267" spans="1:31" ht="45.75">
      <c r="A267" s="2">
        <v>264</v>
      </c>
      <c r="B267" s="4" t="s">
        <v>895</v>
      </c>
      <c r="C267" s="11" t="s">
        <v>896</v>
      </c>
      <c r="D267" s="11" t="s">
        <v>897</v>
      </c>
      <c r="E267" s="10">
        <v>26</v>
      </c>
      <c r="F267" s="9">
        <v>600</v>
      </c>
      <c r="G267" s="9">
        <v>306</v>
      </c>
      <c r="H267" s="9">
        <v>51</v>
      </c>
      <c r="I267" s="4">
        <f t="shared" si="26"/>
        <v>5.0999999999999996</v>
      </c>
      <c r="J267" s="9">
        <v>600</v>
      </c>
      <c r="K267" s="9">
        <v>396</v>
      </c>
      <c r="L267" s="9">
        <v>66</v>
      </c>
      <c r="M267" s="4">
        <f t="shared" si="27"/>
        <v>9.9</v>
      </c>
      <c r="N267" s="9">
        <v>2400</v>
      </c>
      <c r="O267" s="9">
        <v>1998</v>
      </c>
      <c r="P267" s="9">
        <v>83.25</v>
      </c>
      <c r="Q267" s="4">
        <f t="shared" si="28"/>
        <v>20.8125</v>
      </c>
      <c r="R267" s="9" t="s">
        <v>427</v>
      </c>
      <c r="S267" s="9">
        <v>1000</v>
      </c>
      <c r="T267" s="9">
        <v>743</v>
      </c>
      <c r="U267" s="9">
        <v>74.3</v>
      </c>
      <c r="V267" s="4">
        <f t="shared" si="24"/>
        <v>22.29</v>
      </c>
      <c r="W267" s="9" t="s">
        <v>45</v>
      </c>
      <c r="X267" s="9">
        <v>2000</v>
      </c>
      <c r="Y267" s="9">
        <v>1644</v>
      </c>
      <c r="Z267" s="6">
        <f t="shared" si="29"/>
        <v>8.2200000000000006</v>
      </c>
      <c r="AA267" s="9"/>
      <c r="AB267" s="9"/>
      <c r="AC267" s="7">
        <f t="shared" si="25"/>
        <v>66.322500000000005</v>
      </c>
      <c r="AD267" s="9" t="s">
        <v>909</v>
      </c>
      <c r="AE267" s="9"/>
    </row>
    <row r="268" spans="1:31" ht="30.75">
      <c r="A268" s="2">
        <v>265</v>
      </c>
      <c r="B268" s="4" t="s">
        <v>898</v>
      </c>
      <c r="C268" s="11" t="s">
        <v>899</v>
      </c>
      <c r="D268" s="11" t="s">
        <v>900</v>
      </c>
      <c r="E268" s="10">
        <v>30</v>
      </c>
      <c r="F268" s="9">
        <v>600</v>
      </c>
      <c r="G268" s="9">
        <v>272</v>
      </c>
      <c r="H268" s="9">
        <v>45.33</v>
      </c>
      <c r="I268" s="4">
        <f t="shared" si="26"/>
        <v>4.5333333333333332</v>
      </c>
      <c r="J268" s="9">
        <v>600</v>
      </c>
      <c r="K268" s="9">
        <v>262</v>
      </c>
      <c r="L268" s="9">
        <v>43.66</v>
      </c>
      <c r="M268" s="4">
        <f t="shared" si="27"/>
        <v>6.55</v>
      </c>
      <c r="N268" s="9">
        <v>1400</v>
      </c>
      <c r="O268" s="9">
        <v>602</v>
      </c>
      <c r="P268" s="9">
        <v>43</v>
      </c>
      <c r="Q268" s="4">
        <f t="shared" si="28"/>
        <v>10.75</v>
      </c>
      <c r="R268" s="9"/>
      <c r="S268" s="9">
        <v>1</v>
      </c>
      <c r="T268" s="9"/>
      <c r="U268" s="9"/>
      <c r="V268" s="4">
        <f t="shared" si="24"/>
        <v>0</v>
      </c>
      <c r="W268" s="9"/>
      <c r="X268" s="9">
        <v>1</v>
      </c>
      <c r="Y268" s="9"/>
      <c r="Z268" s="6">
        <f t="shared" si="29"/>
        <v>0</v>
      </c>
      <c r="AA268" s="9"/>
      <c r="AB268" s="9"/>
      <c r="AC268" s="7">
        <f t="shared" si="25"/>
        <v>21.833333333333332</v>
      </c>
      <c r="AD268" s="9" t="s">
        <v>25</v>
      </c>
      <c r="AE268" s="9"/>
    </row>
    <row r="269" spans="1:31" ht="30.75">
      <c r="A269" s="2">
        <v>266</v>
      </c>
      <c r="B269" s="4" t="s">
        <v>901</v>
      </c>
      <c r="C269" s="11" t="s">
        <v>902</v>
      </c>
      <c r="D269" s="11" t="s">
        <v>903</v>
      </c>
      <c r="E269" s="10">
        <v>31</v>
      </c>
      <c r="F269" s="9">
        <v>800</v>
      </c>
      <c r="G269" s="9">
        <v>313</v>
      </c>
      <c r="H269" s="9">
        <v>39.119999999999997</v>
      </c>
      <c r="I269" s="4">
        <f t="shared" si="26"/>
        <v>3.9125000000000001</v>
      </c>
      <c r="J269" s="9">
        <v>600</v>
      </c>
      <c r="K269" s="9">
        <v>325</v>
      </c>
      <c r="L269" s="9">
        <v>54.16</v>
      </c>
      <c r="M269" s="4">
        <f t="shared" si="27"/>
        <v>8.125</v>
      </c>
      <c r="N269" s="9">
        <v>1800</v>
      </c>
      <c r="O269" s="9">
        <v>884</v>
      </c>
      <c r="P269" s="9">
        <v>49.11</v>
      </c>
      <c r="Q269" s="4">
        <f t="shared" si="28"/>
        <v>12.277777777777779</v>
      </c>
      <c r="R269" s="9"/>
      <c r="S269" s="9">
        <v>1</v>
      </c>
      <c r="T269" s="9"/>
      <c r="U269" s="9"/>
      <c r="V269" s="4">
        <f t="shared" si="24"/>
        <v>0</v>
      </c>
      <c r="W269" s="9" t="s">
        <v>45</v>
      </c>
      <c r="X269" s="9">
        <v>1000</v>
      </c>
      <c r="Y269" s="9">
        <v>693</v>
      </c>
      <c r="Z269" s="6">
        <f t="shared" si="29"/>
        <v>6.93</v>
      </c>
      <c r="AA269" s="9" t="s">
        <v>904</v>
      </c>
      <c r="AB269" s="9">
        <v>4</v>
      </c>
      <c r="AC269" s="7">
        <f t="shared" si="25"/>
        <v>35.24527777777778</v>
      </c>
      <c r="AD269" s="9" t="s">
        <v>25</v>
      </c>
      <c r="AE269" s="9"/>
    </row>
    <row r="270" spans="1:31" ht="48.75" customHeight="1">
      <c r="A270" s="2">
        <v>267</v>
      </c>
      <c r="B270" s="4" t="s">
        <v>905</v>
      </c>
      <c r="C270" s="11" t="s">
        <v>906</v>
      </c>
      <c r="D270" s="11" t="s">
        <v>907</v>
      </c>
      <c r="E270" s="10">
        <v>28</v>
      </c>
      <c r="F270" s="9">
        <v>600</v>
      </c>
      <c r="G270" s="9">
        <v>439</v>
      </c>
      <c r="H270" s="9">
        <v>73.16</v>
      </c>
      <c r="I270" s="4">
        <f t="shared" si="26"/>
        <v>7.3166666666666664</v>
      </c>
      <c r="J270" s="9">
        <v>600</v>
      </c>
      <c r="K270" s="9">
        <v>328</v>
      </c>
      <c r="L270" s="9">
        <v>54.66</v>
      </c>
      <c r="M270" s="4">
        <f t="shared" si="27"/>
        <v>8.1999999999999993</v>
      </c>
      <c r="N270" s="9">
        <v>1800</v>
      </c>
      <c r="O270" s="9">
        <v>942</v>
      </c>
      <c r="P270" s="9">
        <v>54.33</v>
      </c>
      <c r="Q270" s="4">
        <f t="shared" si="28"/>
        <v>13.083333333333334</v>
      </c>
      <c r="R270" s="10" t="s">
        <v>908</v>
      </c>
      <c r="S270" s="9">
        <v>500</v>
      </c>
      <c r="T270" s="9">
        <v>350</v>
      </c>
      <c r="U270" s="9">
        <v>70</v>
      </c>
      <c r="V270" s="4">
        <f t="shared" si="24"/>
        <v>21</v>
      </c>
      <c r="W270" s="9"/>
      <c r="X270" s="9">
        <v>1</v>
      </c>
      <c r="Y270" s="9"/>
      <c r="Z270" s="6">
        <f t="shared" si="29"/>
        <v>0</v>
      </c>
      <c r="AA270" s="9" t="s">
        <v>210</v>
      </c>
      <c r="AB270" s="9">
        <v>0.41</v>
      </c>
      <c r="AC270" s="7">
        <f t="shared" si="25"/>
        <v>50.010000000000005</v>
      </c>
      <c r="AD270" s="9" t="s">
        <v>25</v>
      </c>
      <c r="AE270" s="9"/>
    </row>
  </sheetData>
  <sortState ref="A4:AD18">
    <sortCondition descending="1" ref="AC4:AC18"/>
  </sortState>
  <mergeCells count="23">
    <mergeCell ref="A2:A3"/>
    <mergeCell ref="Z2:Z3"/>
    <mergeCell ref="A1:AE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E2:AE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2026-01-21T11:21:45Z</dcterms:modified>
</cp:coreProperties>
</file>